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27729"/>
  <workbookPr date1904="1" autoCompressPictures="0"/>
  <bookViews>
    <workbookView xWindow="0" yWindow="0" windowWidth="25600" windowHeight="14460" tabRatio="500"/>
  </bookViews>
  <sheets>
    <sheet name="A. Instructions" sheetId="6" r:id="rId1"/>
    <sheet name="B. Temp. entry and DI record" sheetId="5" r:id="rId2"/>
    <sheet name="C. Swim-up calculator" sheetId="1" r:id="rId3"/>
    <sheet name="D. DI chart" sheetId="3" r:id="rId4"/>
  </sheets>
  <definedNames>
    <definedName name="_xlnm._FilterDatabase" localSheetId="0" hidden="1">'A. Instructions'!$A$1:$B$6</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9" i="5" l="1"/>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C138" i="5"/>
  <c r="C139" i="5"/>
  <c r="C140" i="5"/>
  <c r="C141" i="5"/>
  <c r="C142" i="5"/>
  <c r="C143" i="5"/>
  <c r="C144" i="5"/>
  <c r="C145" i="5"/>
  <c r="C146" i="5"/>
  <c r="C147" i="5"/>
  <c r="C148" i="5"/>
  <c r="C149" i="5"/>
  <c r="C150" i="5"/>
  <c r="C151" i="5"/>
  <c r="C152" i="5"/>
  <c r="C153" i="5"/>
  <c r="C154" i="5"/>
  <c r="C155" i="5"/>
  <c r="C156" i="5"/>
  <c r="C157" i="5"/>
  <c r="C158" i="5"/>
  <c r="C159" i="5"/>
  <c r="C160" i="5"/>
  <c r="C161" i="5"/>
  <c r="C162" i="5"/>
  <c r="C163" i="5"/>
  <c r="C164" i="5"/>
  <c r="C165" i="5"/>
  <c r="C166" i="5"/>
  <c r="C167" i="5"/>
  <c r="C168" i="5"/>
  <c r="C169" i="5"/>
  <c r="C170" i="5"/>
  <c r="C171" i="5"/>
  <c r="C172" i="5"/>
  <c r="C173" i="5"/>
  <c r="C174" i="5"/>
  <c r="C175" i="5"/>
  <c r="C176" i="5"/>
  <c r="C177" i="5"/>
  <c r="C178" i="5"/>
  <c r="C179" i="5"/>
  <c r="C180" i="5"/>
  <c r="C181" i="5"/>
  <c r="C182" i="5"/>
  <c r="C183" i="5"/>
  <c r="C184" i="5"/>
  <c r="C185" i="5"/>
  <c r="C186" i="5"/>
  <c r="C187" i="5"/>
  <c r="C188" i="5"/>
  <c r="C8" i="5"/>
  <c r="B10" i="1"/>
  <c r="B11" i="1"/>
  <c r="A8" i="5"/>
  <c r="D8" i="5"/>
  <c r="A9" i="5"/>
  <c r="D9" i="5"/>
  <c r="A10" i="5"/>
  <c r="D10" i="5"/>
  <c r="A11" i="5"/>
  <c r="D11" i="5"/>
  <c r="A12" i="5"/>
  <c r="D12" i="5"/>
  <c r="A13" i="5"/>
  <c r="D13" i="5"/>
  <c r="A14" i="5"/>
  <c r="D14" i="5"/>
  <c r="A15" i="5"/>
  <c r="D15" i="5"/>
  <c r="A16" i="5"/>
  <c r="D16" i="5"/>
  <c r="A17" i="5"/>
  <c r="D17" i="5"/>
  <c r="A18" i="5"/>
  <c r="D18" i="5"/>
  <c r="A19" i="5"/>
  <c r="D19" i="5"/>
  <c r="A20" i="5"/>
  <c r="D20" i="5"/>
  <c r="A21" i="5"/>
  <c r="D21" i="5"/>
  <c r="A22" i="5"/>
  <c r="D22" i="5"/>
  <c r="A23" i="5"/>
  <c r="D23" i="5"/>
  <c r="A24" i="5"/>
  <c r="D24" i="5"/>
  <c r="A25" i="5"/>
  <c r="D25" i="5"/>
  <c r="A26" i="5"/>
  <c r="D26" i="5"/>
  <c r="A27" i="5"/>
  <c r="D27" i="5"/>
  <c r="A28" i="5"/>
  <c r="D28" i="5"/>
  <c r="A29" i="5"/>
  <c r="D29" i="5"/>
  <c r="A30" i="5"/>
  <c r="D30" i="5"/>
  <c r="A31" i="5"/>
  <c r="D31" i="5"/>
  <c r="A32" i="5"/>
  <c r="D32" i="5"/>
  <c r="A33" i="5"/>
  <c r="D33" i="5"/>
  <c r="A34" i="5"/>
  <c r="D34" i="5"/>
  <c r="A35" i="5"/>
  <c r="D35" i="5"/>
  <c r="A36" i="5"/>
  <c r="D36" i="5"/>
  <c r="A37" i="5"/>
  <c r="D37" i="5"/>
  <c r="A38" i="5"/>
  <c r="D38" i="5"/>
  <c r="A39" i="5"/>
  <c r="D39" i="5"/>
  <c r="A40" i="5"/>
  <c r="D40" i="5"/>
  <c r="A41" i="5"/>
  <c r="D41" i="5"/>
  <c r="A42" i="5"/>
  <c r="D42" i="5"/>
  <c r="A43" i="5"/>
  <c r="D43" i="5"/>
  <c r="A44" i="5"/>
  <c r="D44" i="5"/>
  <c r="A45" i="5"/>
  <c r="D45" i="5"/>
  <c r="A46" i="5"/>
  <c r="D46" i="5"/>
  <c r="A47" i="5"/>
  <c r="D47" i="5"/>
  <c r="A48" i="5"/>
  <c r="D48" i="5"/>
  <c r="A49" i="5"/>
  <c r="D49" i="5"/>
  <c r="A50" i="5"/>
  <c r="D50" i="5"/>
  <c r="A51" i="5"/>
  <c r="D51" i="5"/>
  <c r="A52" i="5"/>
  <c r="D52" i="5"/>
  <c r="A53" i="5"/>
  <c r="D53" i="5"/>
  <c r="A54" i="5"/>
  <c r="D54" i="5"/>
  <c r="A55" i="5"/>
  <c r="D55" i="5"/>
  <c r="A56" i="5"/>
  <c r="D56" i="5"/>
  <c r="A57" i="5"/>
  <c r="D57" i="5"/>
  <c r="A58" i="5"/>
  <c r="D58" i="5"/>
  <c r="A59" i="5"/>
  <c r="D59" i="5"/>
  <c r="A60" i="5"/>
  <c r="D60" i="5"/>
  <c r="A61" i="5"/>
  <c r="D61" i="5"/>
  <c r="A62" i="5"/>
  <c r="D62" i="5"/>
  <c r="A63" i="5"/>
  <c r="D63" i="5"/>
  <c r="A64" i="5"/>
  <c r="D64" i="5"/>
  <c r="A65" i="5"/>
  <c r="D65" i="5"/>
  <c r="A66" i="5"/>
  <c r="D66" i="5"/>
  <c r="A67" i="5"/>
  <c r="D67" i="5"/>
  <c r="A68" i="5"/>
  <c r="D68" i="5"/>
  <c r="A69" i="5"/>
  <c r="D69" i="5"/>
  <c r="A70" i="5"/>
  <c r="D70" i="5"/>
  <c r="A71" i="5"/>
  <c r="D71" i="5"/>
  <c r="A72" i="5"/>
  <c r="D72" i="5"/>
  <c r="A73" i="5"/>
  <c r="D73" i="5"/>
  <c r="A74" i="5"/>
  <c r="D74" i="5"/>
  <c r="A75" i="5"/>
  <c r="D75" i="5"/>
  <c r="A76" i="5"/>
  <c r="D76" i="5"/>
  <c r="A77" i="5"/>
  <c r="D77" i="5"/>
  <c r="A78" i="5"/>
  <c r="D78" i="5"/>
  <c r="A79" i="5"/>
  <c r="D79" i="5"/>
  <c r="A80" i="5"/>
  <c r="D80" i="5"/>
  <c r="A81" i="5"/>
  <c r="D81" i="5"/>
  <c r="A82" i="5"/>
  <c r="D82" i="5"/>
  <c r="A83" i="5"/>
  <c r="D83" i="5"/>
  <c r="A84" i="5"/>
  <c r="D84" i="5"/>
  <c r="A85" i="5"/>
  <c r="D85" i="5"/>
  <c r="A86" i="5"/>
  <c r="D86" i="5"/>
  <c r="A87" i="5"/>
  <c r="D87" i="5"/>
  <c r="A88" i="5"/>
  <c r="D88" i="5"/>
  <c r="A89" i="5"/>
  <c r="D89" i="5"/>
  <c r="A90" i="5"/>
  <c r="D90" i="5"/>
  <c r="A91" i="5"/>
  <c r="D91" i="5"/>
  <c r="A92" i="5"/>
  <c r="D92" i="5"/>
  <c r="A93" i="5"/>
  <c r="D93" i="5"/>
  <c r="A94" i="5"/>
  <c r="D94" i="5"/>
  <c r="A95" i="5"/>
  <c r="D95" i="5"/>
  <c r="A96" i="5"/>
  <c r="D96" i="5"/>
  <c r="A97" i="5"/>
  <c r="D97" i="5"/>
  <c r="A98" i="5"/>
  <c r="D98" i="5"/>
  <c r="A99" i="5"/>
  <c r="D99" i="5"/>
  <c r="A100" i="5"/>
  <c r="D100" i="5"/>
  <c r="A101" i="5"/>
  <c r="D101" i="5"/>
  <c r="A102" i="5"/>
  <c r="D102" i="5"/>
  <c r="A103" i="5"/>
  <c r="D103" i="5"/>
  <c r="A104" i="5"/>
  <c r="D104" i="5"/>
  <c r="A105" i="5"/>
  <c r="D105" i="5"/>
  <c r="A106" i="5"/>
  <c r="D106" i="5"/>
  <c r="A107" i="5"/>
  <c r="D107" i="5"/>
  <c r="A108" i="5"/>
  <c r="D108" i="5"/>
  <c r="A109" i="5"/>
  <c r="D109" i="5"/>
  <c r="A110" i="5"/>
  <c r="D110" i="5"/>
  <c r="A111" i="5"/>
  <c r="D111" i="5"/>
  <c r="A112" i="5"/>
  <c r="D112" i="5"/>
  <c r="A113" i="5"/>
  <c r="D113" i="5"/>
  <c r="A114" i="5"/>
  <c r="D114" i="5"/>
  <c r="A115" i="5"/>
  <c r="D115" i="5"/>
  <c r="A116" i="5"/>
  <c r="D116" i="5"/>
  <c r="A117" i="5"/>
  <c r="D117" i="5"/>
  <c r="A118" i="5"/>
  <c r="D118" i="5"/>
  <c r="A119" i="5"/>
  <c r="D119" i="5"/>
  <c r="A120" i="5"/>
  <c r="D120" i="5"/>
  <c r="A121" i="5"/>
  <c r="D121" i="5"/>
  <c r="A122" i="5"/>
  <c r="D122" i="5"/>
  <c r="A123" i="5"/>
  <c r="D123" i="5"/>
  <c r="A124" i="5"/>
  <c r="D124" i="5"/>
  <c r="A125" i="5"/>
  <c r="D125" i="5"/>
  <c r="A126" i="5"/>
  <c r="D126" i="5"/>
  <c r="A127" i="5"/>
  <c r="D127" i="5"/>
  <c r="A128" i="5"/>
  <c r="D128" i="5"/>
  <c r="A129" i="5"/>
  <c r="D129" i="5"/>
  <c r="A130" i="5"/>
  <c r="D130" i="5"/>
  <c r="A131" i="5"/>
  <c r="D131" i="5"/>
  <c r="A132" i="5"/>
  <c r="D132" i="5"/>
  <c r="A133" i="5"/>
  <c r="D133" i="5"/>
  <c r="A134" i="5"/>
  <c r="D134" i="5"/>
  <c r="A135" i="5"/>
  <c r="D135" i="5"/>
  <c r="A136" i="5"/>
  <c r="D136" i="5"/>
  <c r="A137" i="5"/>
  <c r="D137" i="5"/>
  <c r="A138" i="5"/>
  <c r="D138" i="5"/>
  <c r="A139" i="5"/>
  <c r="D139" i="5"/>
  <c r="A140" i="5"/>
  <c r="D140" i="5"/>
  <c r="A141" i="5"/>
  <c r="D141" i="5"/>
  <c r="A142" i="5"/>
  <c r="D142" i="5"/>
  <c r="A143" i="5"/>
  <c r="D143" i="5"/>
  <c r="A144" i="5"/>
  <c r="D144" i="5"/>
  <c r="A145" i="5"/>
  <c r="D145" i="5"/>
  <c r="A146" i="5"/>
  <c r="D146" i="5"/>
  <c r="A147" i="5"/>
  <c r="D147" i="5"/>
  <c r="A148" i="5"/>
  <c r="D148" i="5"/>
  <c r="A149" i="5"/>
  <c r="D149" i="5"/>
  <c r="A150" i="5"/>
  <c r="D150" i="5"/>
  <c r="A151" i="5"/>
  <c r="D151" i="5"/>
  <c r="A152" i="5"/>
  <c r="D152" i="5"/>
  <c r="A153" i="5"/>
  <c r="D153" i="5"/>
  <c r="A154" i="5"/>
  <c r="D154" i="5"/>
  <c r="A155" i="5"/>
  <c r="D155" i="5"/>
  <c r="A156" i="5"/>
  <c r="D156" i="5"/>
  <c r="A157" i="5"/>
  <c r="D157" i="5"/>
  <c r="A158" i="5"/>
  <c r="D158" i="5"/>
  <c r="A159" i="5"/>
  <c r="D159" i="5"/>
  <c r="A160" i="5"/>
  <c r="D160" i="5"/>
  <c r="A161" i="5"/>
  <c r="D161" i="5"/>
  <c r="A162" i="5"/>
  <c r="D162" i="5"/>
  <c r="A163" i="5"/>
  <c r="D163" i="5"/>
  <c r="A164" i="5"/>
  <c r="D164" i="5"/>
  <c r="A165" i="5"/>
  <c r="D165" i="5"/>
  <c r="A166" i="5"/>
  <c r="D166" i="5"/>
  <c r="A167" i="5"/>
  <c r="D167" i="5"/>
  <c r="A168" i="5"/>
  <c r="D168" i="5"/>
  <c r="A169" i="5"/>
  <c r="D169" i="5"/>
  <c r="A170" i="5"/>
  <c r="D170" i="5"/>
  <c r="A171" i="5"/>
  <c r="D171" i="5"/>
  <c r="A172" i="5"/>
  <c r="D172" i="5"/>
  <c r="A173" i="5"/>
  <c r="D173" i="5"/>
  <c r="A174" i="5"/>
  <c r="D174" i="5"/>
  <c r="A175" i="5"/>
  <c r="D175" i="5"/>
  <c r="A176" i="5"/>
  <c r="D176" i="5"/>
  <c r="A177" i="5"/>
  <c r="D177" i="5"/>
  <c r="A178" i="5"/>
  <c r="D178" i="5"/>
  <c r="A179" i="5"/>
  <c r="D179" i="5"/>
  <c r="A180" i="5"/>
  <c r="D180" i="5"/>
  <c r="A181" i="5"/>
  <c r="D181" i="5"/>
  <c r="A182" i="5"/>
  <c r="D182" i="5"/>
  <c r="A183" i="5"/>
  <c r="D183" i="5"/>
  <c r="A184" i="5"/>
  <c r="D184" i="5"/>
  <c r="A185" i="5"/>
  <c r="D185" i="5"/>
  <c r="A186" i="5"/>
  <c r="D186" i="5"/>
  <c r="A187" i="5"/>
  <c r="D187" i="5"/>
  <c r="A188" i="5"/>
  <c r="D188" i="5"/>
  <c r="B12" i="1"/>
  <c r="C4"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C141" i="3"/>
  <c r="C142" i="3"/>
  <c r="C143" i="3"/>
  <c r="C144" i="3"/>
  <c r="C145" i="3"/>
  <c r="C146" i="3"/>
  <c r="C147" i="3"/>
  <c r="C148" i="3"/>
  <c r="C149" i="3"/>
  <c r="C150" i="3"/>
  <c r="C151" i="3"/>
  <c r="C152" i="3"/>
  <c r="C153" i="3"/>
  <c r="C154" i="3"/>
  <c r="C155" i="3"/>
  <c r="C156" i="3"/>
  <c r="C157" i="3"/>
  <c r="C158" i="3"/>
  <c r="C159" i="3"/>
  <c r="C160" i="3"/>
  <c r="C161" i="3"/>
  <c r="C162" i="3"/>
  <c r="C163" i="3"/>
  <c r="C164" i="3"/>
  <c r="C165" i="3"/>
  <c r="C166" i="3"/>
  <c r="C167" i="3"/>
  <c r="C168" i="3"/>
  <c r="C169" i="3"/>
  <c r="C170" i="3"/>
  <c r="C171" i="3"/>
  <c r="C172" i="3"/>
  <c r="C173" i="3"/>
  <c r="C174" i="3"/>
  <c r="C175" i="3"/>
  <c r="C176" i="3"/>
  <c r="C177" i="3"/>
  <c r="C178" i="3"/>
  <c r="C179" i="3"/>
  <c r="C180" i="3"/>
  <c r="C181" i="3"/>
  <c r="C182" i="3"/>
  <c r="C183" i="3"/>
  <c r="C184" i="3"/>
  <c r="C185" i="3"/>
  <c r="C186" i="3"/>
  <c r="C187" i="3"/>
  <c r="C188" i="3"/>
  <c r="C189" i="3"/>
  <c r="C190" i="3"/>
  <c r="C191" i="3"/>
  <c r="C192" i="3"/>
  <c r="C193" i="3"/>
  <c r="C194" i="3"/>
  <c r="C195" i="3"/>
  <c r="C196" i="3"/>
  <c r="C197" i="3"/>
  <c r="C198" i="3"/>
  <c r="C199" i="3"/>
  <c r="C200" i="3"/>
  <c r="C201" i="3"/>
  <c r="C202" i="3"/>
  <c r="C203" i="3"/>
  <c r="C204" i="3"/>
  <c r="C205" i="3"/>
  <c r="C206" i="3"/>
  <c r="C207" i="3"/>
  <c r="C208" i="3"/>
  <c r="C209" i="3"/>
  <c r="C210" i="3"/>
  <c r="C211" i="3"/>
  <c r="C212" i="3"/>
  <c r="C213" i="3"/>
  <c r="C214" i="3"/>
  <c r="C215" i="3"/>
  <c r="C216" i="3"/>
  <c r="C217" i="3"/>
  <c r="C218" i="3"/>
  <c r="C219" i="3"/>
  <c r="C220" i="3"/>
  <c r="C221" i="3"/>
  <c r="C222" i="3"/>
  <c r="C223" i="3"/>
  <c r="C224" i="3"/>
  <c r="C225" i="3"/>
  <c r="C226" i="3"/>
  <c r="C227" i="3"/>
  <c r="C228" i="3"/>
  <c r="C229" i="3"/>
  <c r="C230" i="3"/>
  <c r="C231" i="3"/>
  <c r="C232" i="3"/>
  <c r="C233" i="3"/>
  <c r="C234" i="3"/>
  <c r="C235" i="3"/>
  <c r="C236" i="3"/>
  <c r="C237" i="3"/>
  <c r="C238" i="3"/>
  <c r="C239" i="3"/>
  <c r="C240" i="3"/>
  <c r="C241" i="3"/>
  <c r="C242" i="3"/>
  <c r="C243" i="3"/>
</calcChain>
</file>

<file path=xl/sharedStrings.xml><?xml version="1.0" encoding="utf-8"?>
<sst xmlns="http://schemas.openxmlformats.org/spreadsheetml/2006/main" count="66" uniqueCount="52">
  <si>
    <t>Clean the bottom of the net breeder basket to the best of your ability. The accumulation of waste on the bottom can contribute to the spread of gill infection.</t>
  </si>
  <si>
    <t>Method 2: Scheduled/planned swim-up date</t>
  </si>
  <si>
    <t>BASED ON CURRENT TOTAL DEVELOPMENT INDEX AND WHEN YOU WANT FRY TO SWIM UP</t>
  </si>
  <si>
    <t>ENTER THREE DATA ELEMENTS.</t>
  </si>
  <si>
    <t>When do you want your fry to start feeding?</t>
  </si>
  <si>
    <t>Enter the current date in Cell B5 of Worksheet C.</t>
  </si>
  <si>
    <t>Enter the Cumulative DI To Date for today's date (found in Column C of worksheet B on the line that corresponds to today's date) in Cell B7 of Worksheet C.</t>
  </si>
  <si>
    <t>Maintain Worksheet B as described above in Overview, Step #3.</t>
  </si>
  <si>
    <t>Continue to enter temperature data as called for in Overview, Step #3.</t>
  </si>
  <si>
    <t xml:space="preserve">Enter the date on which your eggs left the hatchery into Cell D4 of Worksheet B. </t>
  </si>
  <si>
    <t>On the day you receive your eggs, enter the Development Index (DI) that hatchery staff provided into Cell D5.</t>
  </si>
  <si>
    <t>This spreadsheet, with its associated worksheets, was put together to help teachers determine when fry will swim up and feed. It can be used in two ways, which are described below, but either method requires three procedures:</t>
  </si>
  <si>
    <t>6)</t>
  </si>
  <si>
    <t>`</t>
  </si>
  <si>
    <t>Arrival Date:</t>
  </si>
  <si>
    <t>Development Index (DI) on arrival:</t>
  </si>
  <si>
    <t>mm/dd</t>
  </si>
  <si>
    <t>Once you've entered these three data elements and pressed Return, a temperature value will appear in Cell B12. Maintain your tank at this temperature, and fry should start to swim up on or about the date you've chosen.</t>
  </si>
  <si>
    <r>
      <t xml:space="preserve">On the day you receive the eggs and </t>
    </r>
    <r>
      <rPr>
        <b/>
        <sz val="11"/>
        <rFont val="Arial"/>
        <family val="2"/>
      </rPr>
      <t>every day afterwards</t>
    </r>
    <r>
      <rPr>
        <sz val="11"/>
        <rFont val="Arial"/>
      </rPr>
      <t xml:space="preserve"> (including weekends and school breaks), enter the daily water temperature (in Fahrenheit degrees) in Column B of Worksheet B on the line/row that corresponds to the day's date. Follow instructions at the top of Worksheet B.</t>
    </r>
  </si>
  <si>
    <t>7)</t>
  </si>
  <si>
    <t>8)</t>
  </si>
  <si>
    <t>9)</t>
  </si>
  <si>
    <t>YOU WILL NEED TO KEEP YOUR TANK AT (°F)</t>
  </si>
  <si>
    <t>Cummulative DI as of today:</t>
  </si>
  <si>
    <t>INSTRUCTIONS</t>
  </si>
  <si>
    <t>Daily DIs that must be contributed by each day's temperature:</t>
  </si>
  <si>
    <t>RECORD OF DAILY TEMPERATURE AND DIs</t>
  </si>
  <si>
    <t>What is today's date:</t>
  </si>
  <si>
    <t>Number of days to feeding:</t>
  </si>
  <si>
    <t>FORM FOR DETERMING TANK WATER TEMPERATURE</t>
  </si>
  <si>
    <t>DIs ADDED FOR EACH DAY THE TANK IS AT A GIVEN TEMPERATURE (degrees in Fahrenheit)</t>
  </si>
  <si>
    <t>Method 1: Monitored but unplanned swim-up date</t>
  </si>
  <si>
    <t>Enter the date on which you'd like your fry to begin to swim up in Cell B6 of that same worksheet.</t>
  </si>
  <si>
    <t>1)</t>
  </si>
  <si>
    <t>2)</t>
  </si>
  <si>
    <t>3)</t>
  </si>
  <si>
    <t>Overview</t>
  </si>
  <si>
    <t>The two methods</t>
  </si>
  <si>
    <t>4)</t>
  </si>
  <si>
    <t>5)</t>
  </si>
  <si>
    <t>Monitor the Cumulative DI To Date (Column D). When this reaches 85 (85% developed), remove the top and front foam coverings of the tank during the daytime to expose fry to light.</t>
  </si>
  <si>
    <t>DI added today</t>
  </si>
  <si>
    <t>Cum. DI to date</t>
  </si>
  <si>
    <t>Date</t>
  </si>
  <si>
    <t>Temp. F</t>
  </si>
  <si>
    <t>% alevin swimming off bottom</t>
  </si>
  <si>
    <t>% fry feeding</t>
  </si>
  <si>
    <t>Enter (a) the date your eggs arrived, (b) the Development Index (DI) of your eggs when they left the hatchery, and (c) the temperature of your tank on the day they arrived. Then, for every subsequent day, enter the temperature of your tank (in Fahrenheit) in Column B.  Make sure you enter temperature data for every single day, even for weekends and school breaks when you don't check the tank's thermometer. For those occasions, simply estimate the temperature based on what it was before and after the dates(s).</t>
  </si>
  <si>
    <t>A few days prior to your chosen swim-up date, remove the top and front foam coverings of the tank during the daytime.</t>
  </si>
  <si>
    <t>10)</t>
  </si>
  <si>
    <t>Look for evidence of fry swimming up from the bottom of the breeder basket. Fry require careful monitoring at this stage and should be inspected several times every day, including weekends and school breaks.</t>
  </si>
  <si>
    <r>
      <t xml:space="preserve">When 25% of the fry start swimming up, provide the </t>
    </r>
    <r>
      <rPr>
        <b/>
        <sz val="11"/>
        <rFont val="Arial"/>
        <family val="2"/>
      </rPr>
      <t>tiniest</t>
    </r>
    <r>
      <rPr>
        <sz val="11"/>
        <rFont val="Arial"/>
      </rPr>
      <t xml:space="preserve"> pinch of food. Remove whatever is not eaten within ten minutes. When all fry are eating, you can feed them as often as five times a day, but always just the tiniest pinch.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</si>
</sst>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0.0"/>
    <numFmt numFmtId="166" formatCode="[$-409]d\-mmm;@"/>
    <numFmt numFmtId="167" formatCode="[$-409]mmm\-yy;@"/>
  </numFmts>
  <fonts count="13" x14ac:knownFonts="1">
    <font>
      <sz val="10"/>
      <name val="Verdana"/>
    </font>
    <font>
      <b/>
      <sz val="10"/>
      <name val="Verdana"/>
    </font>
    <font>
      <sz val="10"/>
      <name val="Verdana"/>
    </font>
    <font>
      <sz val="8"/>
      <name val="Verdana"/>
      <family val="2"/>
    </font>
    <font>
      <sz val="10"/>
      <name val="Arial"/>
    </font>
    <font>
      <b/>
      <sz val="12"/>
      <name val="Verdana"/>
    </font>
    <font>
      <b/>
      <sz val="18"/>
      <name val="Verdana"/>
    </font>
    <font>
      <b/>
      <sz val="11"/>
      <name val="Arial"/>
      <family val="2"/>
    </font>
    <font>
      <sz val="11"/>
      <name val="Arial"/>
    </font>
    <font>
      <b/>
      <sz val="10"/>
      <name val="Arial"/>
      <family val="2"/>
    </font>
    <font>
      <b/>
      <sz val="10"/>
      <name val="Verdana"/>
      <family val="2"/>
    </font>
    <font>
      <u/>
      <sz val="10"/>
      <color theme="10"/>
      <name val="Verdana"/>
    </font>
    <font>
      <u/>
      <sz val="10"/>
      <color theme="11"/>
      <name val="Verdana"/>
    </font>
  </fonts>
  <fills count="9">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indexed="26"/>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45"/>
        <bgColor indexed="64"/>
      </patternFill>
    </fill>
  </fills>
  <borders count="17">
    <border>
      <left/>
      <right/>
      <top/>
      <bottom/>
      <diagonal/>
    </border>
    <border>
      <left style="medium">
        <color auto="1"/>
      </left>
      <right style="medium">
        <color auto="1"/>
      </right>
      <top/>
      <bottom style="dotted">
        <color auto="1"/>
      </bottom>
      <diagonal/>
    </border>
    <border>
      <left style="medium">
        <color auto="1"/>
      </left>
      <right style="medium">
        <color auto="1"/>
      </right>
      <top style="dotted">
        <color auto="1"/>
      </top>
      <bottom style="medium">
        <color auto="1"/>
      </bottom>
      <diagonal/>
    </border>
    <border>
      <left style="medium">
        <color auto="1"/>
      </left>
      <right/>
      <top/>
      <bottom style="dotted">
        <color auto="1"/>
      </bottom>
      <diagonal/>
    </border>
    <border>
      <left style="medium">
        <color auto="1"/>
      </left>
      <right/>
      <top style="dotted">
        <color auto="1"/>
      </top>
      <bottom style="dotted">
        <color auto="1"/>
      </bottom>
      <diagonal/>
    </border>
    <border>
      <left style="medium">
        <color auto="1"/>
      </left>
      <right/>
      <top style="dotted">
        <color auto="1"/>
      </top>
      <bottom style="medium">
        <color auto="1"/>
      </bottom>
      <diagonal/>
    </border>
    <border>
      <left/>
      <right/>
      <top/>
      <bottom style="medium">
        <color auto="1"/>
      </bottom>
      <diagonal/>
    </border>
    <border>
      <left style="medium">
        <color auto="1"/>
      </left>
      <right style="medium">
        <color auto="1"/>
      </right>
      <top style="dotted">
        <color auto="1"/>
      </top>
      <bottom style="dotted">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bottom/>
      <diagonal/>
    </border>
    <border>
      <left/>
      <right/>
      <top/>
      <bottom style="thin">
        <color auto="1"/>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medium">
        <color auto="1"/>
      </top>
      <bottom/>
      <diagonal/>
    </border>
  </borders>
  <cellStyleXfs count="5">
    <xf numFmtId="0" fontId="0"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64">
    <xf numFmtId="0" fontId="0" fillId="0" borderId="0" xfId="0"/>
    <xf numFmtId="0" fontId="0" fillId="0" borderId="0" xfId="0" applyProtection="1">
      <protection locked="0"/>
    </xf>
    <xf numFmtId="165" fontId="0" fillId="0" borderId="0" xfId="0" applyNumberFormat="1" applyProtection="1">
      <protection locked="0"/>
    </xf>
    <xf numFmtId="0" fontId="0" fillId="2" borderId="0" xfId="0" applyFill="1" applyProtection="1"/>
    <xf numFmtId="0" fontId="0" fillId="0" borderId="0" xfId="0" applyProtection="1"/>
    <xf numFmtId="0" fontId="2" fillId="2" borderId="0" xfId="0" applyFont="1" applyFill="1" applyBorder="1" applyAlignment="1" applyProtection="1">
      <alignment horizontal="left" vertical="center" wrapText="1"/>
    </xf>
    <xf numFmtId="0" fontId="0" fillId="3" borderId="0" xfId="0" applyFont="1" applyFill="1" applyProtection="1"/>
    <xf numFmtId="165" fontId="0" fillId="3" borderId="0" xfId="0" applyNumberFormat="1" applyFont="1" applyFill="1" applyProtection="1"/>
    <xf numFmtId="165" fontId="0" fillId="0" borderId="0" xfId="0" applyNumberFormat="1" applyProtection="1"/>
    <xf numFmtId="164" fontId="0" fillId="0" borderId="1" xfId="0" applyNumberFormat="1" applyBorder="1" applyAlignment="1" applyProtection="1">
      <alignment horizontal="center"/>
    </xf>
    <xf numFmtId="2" fontId="4" fillId="2" borderId="1" xfId="0" applyNumberFormat="1" applyFont="1" applyFill="1" applyBorder="1" applyAlignment="1" applyProtection="1">
      <alignment horizontal="center"/>
    </xf>
    <xf numFmtId="0" fontId="0" fillId="2" borderId="2" xfId="0" applyFill="1" applyBorder="1" applyProtection="1"/>
    <xf numFmtId="165" fontId="4" fillId="4" borderId="3" xfId="0" applyNumberFormat="1" applyFont="1" applyFill="1" applyBorder="1" applyAlignment="1" applyProtection="1">
      <alignment horizontal="center"/>
      <protection locked="0"/>
    </xf>
    <xf numFmtId="165" fontId="4" fillId="4" borderId="4" xfId="0" applyNumberFormat="1" applyFont="1" applyFill="1" applyBorder="1" applyAlignment="1" applyProtection="1">
      <alignment horizontal="center"/>
      <protection locked="0"/>
    </xf>
    <xf numFmtId="165" fontId="4" fillId="4" borderId="5" xfId="0" applyNumberFormat="1" applyFont="1" applyFill="1" applyBorder="1" applyAlignment="1" applyProtection="1">
      <alignment horizontal="center"/>
      <protection locked="0"/>
    </xf>
    <xf numFmtId="165" fontId="0" fillId="0" borderId="6" xfId="0" applyNumberFormat="1" applyBorder="1" applyProtection="1"/>
    <xf numFmtId="2" fontId="4" fillId="2" borderId="7" xfId="0" applyNumberFormat="1" applyFont="1" applyFill="1" applyBorder="1" applyAlignment="1" applyProtection="1">
      <alignment horizontal="center"/>
    </xf>
    <xf numFmtId="0" fontId="0" fillId="0" borderId="2" xfId="0" applyBorder="1" applyProtection="1"/>
    <xf numFmtId="164" fontId="0" fillId="0" borderId="0" xfId="0" applyNumberFormat="1" applyProtection="1">
      <protection locked="0"/>
    </xf>
    <xf numFmtId="0" fontId="0" fillId="3" borderId="0" xfId="0" applyFill="1" applyProtection="1"/>
    <xf numFmtId="166" fontId="6" fillId="5" borderId="8" xfId="0" applyNumberFormat="1" applyFont="1" applyFill="1" applyBorder="1" applyAlignment="1" applyProtection="1">
      <alignment horizontal="center" vertical="center" wrapText="1"/>
      <protection locked="0"/>
    </xf>
    <xf numFmtId="2" fontId="6" fillId="5" borderId="8" xfId="0" applyNumberFormat="1" applyFont="1" applyFill="1" applyBorder="1" applyAlignment="1" applyProtection="1">
      <alignment horizontal="center" vertical="center" wrapText="1"/>
      <protection locked="0"/>
    </xf>
    <xf numFmtId="166" fontId="4" fillId="2" borderId="1" xfId="0" applyNumberFormat="1" applyFont="1" applyFill="1" applyBorder="1" applyAlignment="1" applyProtection="1">
      <alignment horizontal="center"/>
    </xf>
    <xf numFmtId="166" fontId="4" fillId="2" borderId="7" xfId="0" applyNumberFormat="1" applyFont="1" applyFill="1" applyBorder="1" applyAlignment="1" applyProtection="1">
      <alignment horizontal="center"/>
    </xf>
    <xf numFmtId="0" fontId="8" fillId="0" borderId="0" xfId="0" applyFont="1"/>
    <xf numFmtId="0" fontId="7" fillId="0" borderId="0" xfId="0" applyFont="1"/>
    <xf numFmtId="0" fontId="8" fillId="0" borderId="0" xfId="0" applyFont="1" applyAlignment="1">
      <alignment wrapText="1"/>
    </xf>
    <xf numFmtId="0" fontId="8" fillId="0" borderId="0" xfId="0" applyFont="1" applyAlignment="1">
      <alignment horizontal="right" vertical="top"/>
    </xf>
    <xf numFmtId="0" fontId="7" fillId="0" borderId="0" xfId="0" applyFont="1" applyFill="1" applyBorder="1" applyAlignment="1">
      <alignment horizontal="left" vertical="top"/>
    </xf>
    <xf numFmtId="0" fontId="8" fillId="0" borderId="0" xfId="0" applyFont="1" applyFill="1" applyBorder="1" applyAlignment="1">
      <alignment wrapText="1"/>
    </xf>
    <xf numFmtId="0" fontId="2" fillId="3" borderId="0" xfId="0" applyFont="1" applyFill="1" applyProtection="1"/>
    <xf numFmtId="0" fontId="2" fillId="0" borderId="0" xfId="0" applyFont="1" applyProtection="1"/>
    <xf numFmtId="0" fontId="2" fillId="3" borderId="0" xfId="0" applyFont="1" applyFill="1" applyAlignment="1" applyProtection="1">
      <alignment horizontal="right"/>
    </xf>
    <xf numFmtId="0" fontId="1" fillId="3" borderId="0" xfId="0" applyFont="1" applyFill="1" applyAlignment="1" applyProtection="1">
      <alignment horizontal="left"/>
    </xf>
    <xf numFmtId="167" fontId="2" fillId="6" borderId="8" xfId="0" applyNumberFormat="1" applyFont="1" applyFill="1" applyBorder="1" applyAlignment="1" applyProtection="1">
      <alignment horizontal="right"/>
      <protection locked="0"/>
    </xf>
    <xf numFmtId="2" fontId="2" fillId="6" borderId="8" xfId="0" applyNumberFormat="1" applyFont="1" applyFill="1" applyBorder="1" applyProtection="1">
      <protection locked="0"/>
    </xf>
    <xf numFmtId="14" fontId="2" fillId="3" borderId="0" xfId="0" applyNumberFormat="1" applyFont="1" applyFill="1" applyProtection="1"/>
    <xf numFmtId="0" fontId="2" fillId="3" borderId="9" xfId="0" applyFont="1" applyFill="1" applyBorder="1" applyProtection="1"/>
    <xf numFmtId="164" fontId="2" fillId="3" borderId="9" xfId="0" applyNumberFormat="1" applyFont="1" applyFill="1" applyBorder="1" applyProtection="1"/>
    <xf numFmtId="164" fontId="2" fillId="3" borderId="0" xfId="0" applyNumberFormat="1" applyFont="1" applyFill="1" applyProtection="1"/>
    <xf numFmtId="0" fontId="1" fillId="3" borderId="0" xfId="0" applyFont="1" applyFill="1" applyAlignment="1" applyProtection="1">
      <alignment horizontal="right"/>
    </xf>
    <xf numFmtId="165" fontId="1" fillId="7" borderId="9" xfId="0" applyNumberFormat="1" applyFont="1" applyFill="1" applyBorder="1" applyAlignment="1" applyProtection="1">
      <alignment horizontal="center"/>
    </xf>
    <xf numFmtId="165" fontId="2" fillId="3" borderId="10" xfId="0" applyNumberFormat="1" applyFont="1" applyFill="1" applyBorder="1" applyAlignment="1" applyProtection="1">
      <alignment horizontal="center"/>
    </xf>
    <xf numFmtId="0" fontId="2" fillId="0" borderId="0" xfId="0" applyFont="1" applyAlignment="1" applyProtection="1">
      <alignment horizontal="right"/>
    </xf>
    <xf numFmtId="0" fontId="0" fillId="2" borderId="0" xfId="0" applyFill="1" applyBorder="1" applyProtection="1"/>
    <xf numFmtId="0" fontId="2" fillId="2" borderId="11" xfId="0" applyFont="1" applyFill="1" applyBorder="1" applyAlignment="1" applyProtection="1">
      <alignment horizontal="left" vertical="center" wrapText="1"/>
    </xf>
    <xf numFmtId="2" fontId="4" fillId="0" borderId="9" xfId="0" applyNumberFormat="1" applyFont="1" applyBorder="1" applyAlignment="1" applyProtection="1">
      <alignment horizontal="center" vertical="center" wrapText="1"/>
    </xf>
    <xf numFmtId="0" fontId="0" fillId="0" borderId="0" xfId="0" applyNumberFormat="1" applyProtection="1">
      <protection locked="0"/>
    </xf>
    <xf numFmtId="0" fontId="8" fillId="0" borderId="0" xfId="0" applyFont="1" applyAlignment="1">
      <alignment wrapText="1"/>
    </xf>
    <xf numFmtId="0" fontId="7" fillId="0" borderId="0" xfId="0" applyFont="1" applyAlignment="1">
      <alignment horizontal="left" vertical="top"/>
    </xf>
    <xf numFmtId="0" fontId="7" fillId="0" borderId="0" xfId="0" applyFont="1" applyAlignment="1">
      <alignment horizontal="left"/>
    </xf>
    <xf numFmtId="0" fontId="9" fillId="0" borderId="0" xfId="0" applyFont="1" applyAlignment="1">
      <alignment horizontal="center"/>
    </xf>
    <xf numFmtId="0" fontId="4" fillId="0" borderId="0" xfId="0" applyFont="1" applyAlignment="1">
      <alignment horizontal="center"/>
    </xf>
    <xf numFmtId="0" fontId="5" fillId="2" borderId="0" xfId="0" applyFont="1" applyFill="1" applyBorder="1" applyAlignment="1" applyProtection="1">
      <alignment horizontal="right" vertical="center" wrapText="1"/>
    </xf>
    <xf numFmtId="0" fontId="1" fillId="2" borderId="0" xfId="0" applyFont="1" applyFill="1" applyBorder="1" applyAlignment="1" applyProtection="1">
      <alignment horizontal="right" vertical="center" wrapText="1"/>
    </xf>
    <xf numFmtId="0" fontId="1" fillId="2" borderId="12" xfId="0" applyFont="1" applyFill="1" applyBorder="1" applyAlignment="1" applyProtection="1">
      <alignment horizontal="right" vertical="center" wrapText="1"/>
    </xf>
    <xf numFmtId="0" fontId="0" fillId="2" borderId="13" xfId="0" applyFont="1" applyFill="1" applyBorder="1" applyAlignment="1" applyProtection="1">
      <alignment horizontal="left" vertical="center" wrapText="1"/>
    </xf>
    <xf numFmtId="0" fontId="0" fillId="2" borderId="14" xfId="0" applyFont="1" applyFill="1" applyBorder="1" applyAlignment="1" applyProtection="1">
      <alignment horizontal="left" vertical="center" wrapText="1"/>
    </xf>
    <xf numFmtId="0" fontId="0" fillId="2" borderId="15" xfId="0" applyFont="1" applyFill="1" applyBorder="1" applyAlignment="1" applyProtection="1">
      <alignment horizontal="left" vertical="center" wrapText="1"/>
    </xf>
    <xf numFmtId="0" fontId="5" fillId="8" borderId="0" xfId="0" applyFont="1" applyFill="1" applyAlignment="1" applyProtection="1">
      <alignment horizontal="center"/>
    </xf>
    <xf numFmtId="0" fontId="1" fillId="7" borderId="16" xfId="0" applyFont="1" applyFill="1" applyBorder="1" applyAlignment="1" applyProtection="1">
      <alignment horizontal="center"/>
    </xf>
    <xf numFmtId="0" fontId="2" fillId="7" borderId="6" xfId="0" applyFont="1" applyFill="1" applyBorder="1" applyAlignment="1" applyProtection="1">
      <alignment horizontal="center"/>
    </xf>
    <xf numFmtId="0" fontId="10" fillId="8" borderId="0" xfId="0" applyFont="1" applyFill="1" applyAlignment="1" applyProtection="1">
      <alignment horizontal="center"/>
      <protection locked="0"/>
    </xf>
    <xf numFmtId="0" fontId="1" fillId="8" borderId="0" xfId="0" applyFont="1" applyFill="1" applyAlignment="1" applyProtection="1">
      <alignment horizontal="center"/>
      <protection locked="0"/>
    </xf>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tabSelected="1" workbookViewId="0">
      <selection sqref="A1:IV1"/>
    </sheetView>
  </sheetViews>
  <sheetFormatPr baseColWidth="10" defaultRowHeight="13" x14ac:dyDescent="0"/>
  <cols>
    <col min="1" max="1" width="8.85546875" customWidth="1"/>
    <col min="2" max="2" width="85.42578125" customWidth="1"/>
  </cols>
  <sheetData>
    <row r="1" spans="1:2">
      <c r="A1" s="51" t="s">
        <v>24</v>
      </c>
      <c r="B1" s="52"/>
    </row>
    <row r="2" spans="1:2">
      <c r="A2" s="25" t="s">
        <v>36</v>
      </c>
      <c r="B2" s="24"/>
    </row>
    <row r="3" spans="1:2" ht="26" customHeight="1">
      <c r="A3" s="48" t="s">
        <v>11</v>
      </c>
      <c r="B3" s="48"/>
    </row>
    <row r="4" spans="1:2" ht="13" customHeight="1">
      <c r="A4" s="27" t="s">
        <v>33</v>
      </c>
      <c r="B4" s="26" t="s">
        <v>9</v>
      </c>
    </row>
    <row r="5" spans="1:2" ht="13" customHeight="1">
      <c r="A5" s="27" t="s">
        <v>34</v>
      </c>
      <c r="B5" s="26" t="s">
        <v>10</v>
      </c>
    </row>
    <row r="6" spans="1:2" ht="39" customHeight="1">
      <c r="A6" s="27" t="s">
        <v>35</v>
      </c>
      <c r="B6" s="26" t="s">
        <v>18</v>
      </c>
    </row>
    <row r="7" spans="1:2">
      <c r="A7" s="24"/>
      <c r="B7" s="24"/>
    </row>
    <row r="8" spans="1:2">
      <c r="A8" s="49" t="s">
        <v>37</v>
      </c>
      <c r="B8" s="50"/>
    </row>
    <row r="9" spans="1:2">
      <c r="A9" s="24"/>
      <c r="B9" s="28" t="s">
        <v>31</v>
      </c>
    </row>
    <row r="10" spans="1:2">
      <c r="A10" s="27" t="s">
        <v>33</v>
      </c>
      <c r="B10" s="29" t="s">
        <v>7</v>
      </c>
    </row>
    <row r="11" spans="1:2" ht="26" customHeight="1">
      <c r="A11" s="27" t="s">
        <v>34</v>
      </c>
      <c r="B11" s="26" t="s">
        <v>40</v>
      </c>
    </row>
    <row r="12" spans="1:2" ht="26">
      <c r="A12" s="27" t="s">
        <v>35</v>
      </c>
      <c r="B12" s="26" t="s">
        <v>50</v>
      </c>
    </row>
    <row r="13" spans="1:2" ht="26" customHeight="1">
      <c r="A13" s="27" t="s">
        <v>38</v>
      </c>
      <c r="B13" s="26" t="s">
        <v>51</v>
      </c>
    </row>
    <row r="14" spans="1:2" ht="26">
      <c r="A14" s="27" t="s">
        <v>39</v>
      </c>
      <c r="B14" s="26" t="s">
        <v>0</v>
      </c>
    </row>
    <row r="15" spans="1:2">
      <c r="A15" s="24"/>
      <c r="B15" s="24"/>
    </row>
    <row r="16" spans="1:2">
      <c r="A16" s="24"/>
      <c r="B16" s="28" t="s">
        <v>1</v>
      </c>
    </row>
    <row r="17" spans="1:2">
      <c r="A17" s="27" t="s">
        <v>33</v>
      </c>
      <c r="B17" s="26" t="s">
        <v>7</v>
      </c>
    </row>
    <row r="18" spans="1:2">
      <c r="A18" s="27" t="s">
        <v>34</v>
      </c>
      <c r="B18" s="26" t="s">
        <v>5</v>
      </c>
    </row>
    <row r="19" spans="1:2">
      <c r="A19" s="27" t="s">
        <v>35</v>
      </c>
      <c r="B19" s="26" t="s">
        <v>32</v>
      </c>
    </row>
    <row r="20" spans="1:2" ht="28" customHeight="1">
      <c r="A20" s="27" t="s">
        <v>38</v>
      </c>
      <c r="B20" s="26" t="s">
        <v>6</v>
      </c>
    </row>
    <row r="21" spans="1:2" ht="26" customHeight="1">
      <c r="A21" s="27" t="s">
        <v>39</v>
      </c>
      <c r="B21" s="26" t="s">
        <v>17</v>
      </c>
    </row>
    <row r="22" spans="1:2">
      <c r="A22" s="27" t="s">
        <v>12</v>
      </c>
      <c r="B22" s="26" t="s">
        <v>8</v>
      </c>
    </row>
    <row r="23" spans="1:2">
      <c r="A23" s="27" t="s">
        <v>19</v>
      </c>
      <c r="B23" s="26" t="s">
        <v>48</v>
      </c>
    </row>
    <row r="24" spans="1:2" ht="26">
      <c r="A24" s="27" t="s">
        <v>20</v>
      </c>
      <c r="B24" s="26" t="s">
        <v>50</v>
      </c>
    </row>
    <row r="25" spans="1:2" ht="26" customHeight="1">
      <c r="A25" s="27" t="s">
        <v>21</v>
      </c>
      <c r="B25" s="26" t="s">
        <v>51</v>
      </c>
    </row>
    <row r="26" spans="1:2" ht="26" customHeight="1">
      <c r="A26" s="27" t="s">
        <v>49</v>
      </c>
      <c r="B26" s="26" t="s">
        <v>0</v>
      </c>
    </row>
  </sheetData>
  <autoFilter ref="A1:B6">
    <filterColumn colId="0" showButton="0"/>
  </autoFilter>
  <mergeCells count="3">
    <mergeCell ref="A3:B3"/>
    <mergeCell ref="A8:B8"/>
    <mergeCell ref="A1:B1"/>
  </mergeCells>
  <phoneticPr fontId="3" type="noConversion"/>
  <printOptions horizontalCentered="1" verticalCentered="1"/>
  <pageMargins left="0.5" right="0.5" top="0" bottom="0.25" header="0" footer="0"/>
  <pageSetup orientation="landscape" horizontalDpi="4294967292" verticalDpi="4294967292"/>
  <headerFooter alignWithMargins="0"/>
  <rowBreaks count="1" manualBreakCount="1">
    <brk id="26" max="16383"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0"/>
  <sheetViews>
    <sheetView zoomScale="150" zoomScaleNormal="150" zoomScalePageLayoutView="150" workbookViewId="0">
      <selection sqref="A1:F1"/>
    </sheetView>
  </sheetViews>
  <sheetFormatPr baseColWidth="10" defaultColWidth="10.7109375" defaultRowHeight="13" x14ac:dyDescent="0"/>
  <cols>
    <col min="1" max="1" width="11.7109375" style="4" customWidth="1"/>
    <col min="2" max="2" width="8.140625" style="8" customWidth="1"/>
    <col min="3" max="3" width="10.85546875" style="4" bestFit="1" customWidth="1"/>
    <col min="4" max="4" width="13.85546875" style="4" customWidth="1"/>
    <col min="5" max="5" width="13.42578125" style="4" customWidth="1"/>
    <col min="6" max="6" width="14" style="4" customWidth="1"/>
    <col min="7" max="16384" width="10.7109375" style="4"/>
  </cols>
  <sheetData>
    <row r="1" spans="1:11" ht="16">
      <c r="A1" s="59" t="s">
        <v>26</v>
      </c>
      <c r="B1" s="59"/>
      <c r="C1" s="59"/>
      <c r="D1" s="59"/>
      <c r="E1" s="59"/>
      <c r="F1" s="59"/>
      <c r="G1" s="19"/>
      <c r="H1" s="19"/>
      <c r="I1" s="19"/>
      <c r="J1" s="19"/>
      <c r="K1" s="19"/>
    </row>
    <row r="2" spans="1:11" ht="91" customHeight="1">
      <c r="A2" s="56" t="s">
        <v>47</v>
      </c>
      <c r="B2" s="57"/>
      <c r="C2" s="57"/>
      <c r="D2" s="57"/>
      <c r="E2" s="57"/>
      <c r="F2" s="58"/>
      <c r="G2" s="19"/>
      <c r="H2" s="19"/>
      <c r="I2" s="19"/>
      <c r="J2" s="19"/>
      <c r="K2" s="19"/>
    </row>
    <row r="3" spans="1:11" ht="21" customHeight="1">
      <c r="A3" s="5"/>
      <c r="B3" s="5"/>
      <c r="C3" s="5"/>
      <c r="D3" s="45"/>
      <c r="E3" s="5"/>
      <c r="F3" s="19"/>
      <c r="G3" s="19"/>
      <c r="H3" s="19"/>
      <c r="I3" s="19"/>
      <c r="J3" s="19"/>
      <c r="K3" s="19"/>
    </row>
    <row r="4" spans="1:11" ht="54" customHeight="1">
      <c r="A4" s="53" t="s">
        <v>14</v>
      </c>
      <c r="B4" s="54"/>
      <c r="C4" s="55"/>
      <c r="D4" s="20" t="s">
        <v>16</v>
      </c>
      <c r="E4" s="19"/>
      <c r="F4" s="19"/>
      <c r="G4" s="19"/>
      <c r="H4" s="19"/>
      <c r="I4" s="19"/>
      <c r="J4" s="19"/>
      <c r="K4" s="19"/>
    </row>
    <row r="5" spans="1:11" ht="48" customHeight="1">
      <c r="A5" s="53" t="s">
        <v>15</v>
      </c>
      <c r="B5" s="54"/>
      <c r="C5" s="55"/>
      <c r="D5" s="21"/>
      <c r="E5" s="19"/>
      <c r="F5" s="19"/>
      <c r="G5" s="19"/>
      <c r="H5" s="19"/>
      <c r="I5" s="19"/>
      <c r="J5" s="19"/>
      <c r="K5" s="19"/>
    </row>
    <row r="6" spans="1:11" ht="14" thickBot="1">
      <c r="A6" s="6"/>
      <c r="B6" s="7"/>
      <c r="C6" s="6"/>
      <c r="D6" s="6"/>
      <c r="E6" s="6"/>
      <c r="F6" s="19"/>
      <c r="G6" s="19"/>
      <c r="H6" s="19"/>
      <c r="I6" s="19"/>
      <c r="J6" s="19"/>
      <c r="K6" s="19"/>
    </row>
    <row r="7" spans="1:11" ht="25" thickBot="1">
      <c r="A7" s="46" t="s">
        <v>43</v>
      </c>
      <c r="B7" s="46" t="s">
        <v>44</v>
      </c>
      <c r="C7" s="46" t="s">
        <v>41</v>
      </c>
      <c r="D7" s="46" t="s">
        <v>42</v>
      </c>
      <c r="E7" s="46" t="s">
        <v>45</v>
      </c>
      <c r="F7" s="46" t="s">
        <v>46</v>
      </c>
      <c r="G7" s="19"/>
      <c r="H7" s="19"/>
      <c r="I7" s="19"/>
      <c r="J7" s="19"/>
      <c r="K7" s="19"/>
    </row>
    <row r="8" spans="1:11">
      <c r="A8" s="22" t="e">
        <f>+D4+1</f>
        <v>#VALUE!</v>
      </c>
      <c r="B8" s="12">
        <v>0</v>
      </c>
      <c r="C8" s="9" t="e">
        <f>VLOOKUP(B8,'D. DI chart'!A3:C243,2)</f>
        <v>#N/A</v>
      </c>
      <c r="D8" s="10" t="e">
        <f>+D5+C8</f>
        <v>#N/A</v>
      </c>
      <c r="E8" s="10"/>
      <c r="F8" s="10"/>
      <c r="G8" s="19"/>
      <c r="H8" s="19"/>
      <c r="I8" s="19"/>
      <c r="J8" s="19"/>
      <c r="K8" s="19"/>
    </row>
    <row r="9" spans="1:11">
      <c r="A9" s="23" t="e">
        <f>+A8+1</f>
        <v>#VALUE!</v>
      </c>
      <c r="B9" s="12">
        <v>0</v>
      </c>
      <c r="C9" s="9" t="e">
        <f>VLOOKUP(B9,'D. DI chart'!A4:C244,2)</f>
        <v>#N/A</v>
      </c>
      <c r="D9" s="16" t="e">
        <f t="shared" ref="D9:D40" si="0">D8+C9</f>
        <v>#N/A</v>
      </c>
      <c r="E9" s="10"/>
      <c r="F9" s="10"/>
      <c r="G9" s="19"/>
      <c r="H9" s="19"/>
      <c r="I9" s="19"/>
      <c r="J9" s="19"/>
      <c r="K9" s="19"/>
    </row>
    <row r="10" spans="1:11">
      <c r="A10" s="23" t="e">
        <f t="shared" ref="A10:A73" si="1">+A9+1</f>
        <v>#VALUE!</v>
      </c>
      <c r="B10" s="12">
        <v>0</v>
      </c>
      <c r="C10" s="9" t="e">
        <f>VLOOKUP(B10,'D. DI chart'!A5:C245,2)</f>
        <v>#N/A</v>
      </c>
      <c r="D10" s="16" t="e">
        <f t="shared" si="0"/>
        <v>#N/A</v>
      </c>
      <c r="E10" s="10"/>
      <c r="F10" s="10"/>
      <c r="G10" s="19"/>
      <c r="H10" s="19"/>
      <c r="I10" s="19"/>
      <c r="J10" s="19"/>
      <c r="K10" s="19"/>
    </row>
    <row r="11" spans="1:11">
      <c r="A11" s="23" t="e">
        <f t="shared" si="1"/>
        <v>#VALUE!</v>
      </c>
      <c r="B11" s="12">
        <v>0</v>
      </c>
      <c r="C11" s="9" t="e">
        <f>VLOOKUP(B11,'D. DI chart'!A6:C246,2)</f>
        <v>#N/A</v>
      </c>
      <c r="D11" s="16" t="e">
        <f t="shared" si="0"/>
        <v>#N/A</v>
      </c>
      <c r="E11" s="10"/>
      <c r="F11" s="10"/>
      <c r="G11" s="19"/>
      <c r="H11" s="19"/>
      <c r="I11" s="19"/>
      <c r="J11" s="19"/>
      <c r="K11" s="19"/>
    </row>
    <row r="12" spans="1:11">
      <c r="A12" s="23" t="e">
        <f t="shared" si="1"/>
        <v>#VALUE!</v>
      </c>
      <c r="B12" s="12">
        <v>0</v>
      </c>
      <c r="C12" s="9" t="e">
        <f>VLOOKUP(B12,'D. DI chart'!A7:C247,2)</f>
        <v>#N/A</v>
      </c>
      <c r="D12" s="16" t="e">
        <f t="shared" si="0"/>
        <v>#N/A</v>
      </c>
      <c r="E12" s="10"/>
      <c r="F12" s="10"/>
      <c r="G12" s="19"/>
      <c r="H12" s="19"/>
      <c r="I12" s="19"/>
      <c r="J12" s="19"/>
      <c r="K12" s="19"/>
    </row>
    <row r="13" spans="1:11">
      <c r="A13" s="23" t="e">
        <f t="shared" si="1"/>
        <v>#VALUE!</v>
      </c>
      <c r="B13" s="12">
        <v>0</v>
      </c>
      <c r="C13" s="9" t="e">
        <f>VLOOKUP(B13,'D. DI chart'!A8:C248,2)</f>
        <v>#N/A</v>
      </c>
      <c r="D13" s="16" t="e">
        <f t="shared" si="0"/>
        <v>#N/A</v>
      </c>
      <c r="E13" s="10"/>
      <c r="F13" s="10"/>
      <c r="G13" s="19"/>
      <c r="H13" s="19"/>
      <c r="I13" s="19"/>
      <c r="J13" s="19"/>
      <c r="K13" s="19"/>
    </row>
    <row r="14" spans="1:11">
      <c r="A14" s="23" t="e">
        <f t="shared" si="1"/>
        <v>#VALUE!</v>
      </c>
      <c r="B14" s="12">
        <v>0</v>
      </c>
      <c r="C14" s="9" t="e">
        <f>VLOOKUP(B14,'D. DI chart'!A9:C249,2)</f>
        <v>#N/A</v>
      </c>
      <c r="D14" s="16" t="e">
        <f t="shared" si="0"/>
        <v>#N/A</v>
      </c>
      <c r="E14" s="10"/>
      <c r="F14" s="10"/>
      <c r="G14" s="19"/>
      <c r="H14" s="19"/>
      <c r="I14" s="19"/>
      <c r="J14" s="19"/>
      <c r="K14" s="19"/>
    </row>
    <row r="15" spans="1:11">
      <c r="A15" s="23" t="e">
        <f t="shared" si="1"/>
        <v>#VALUE!</v>
      </c>
      <c r="B15" s="12">
        <v>0</v>
      </c>
      <c r="C15" s="9" t="e">
        <f>VLOOKUP(B15,'D. DI chart'!A10:C250,2)</f>
        <v>#N/A</v>
      </c>
      <c r="D15" s="16" t="e">
        <f t="shared" si="0"/>
        <v>#N/A</v>
      </c>
      <c r="E15" s="10"/>
      <c r="F15" s="10"/>
      <c r="G15" s="19"/>
      <c r="H15" s="19"/>
      <c r="I15" s="19"/>
      <c r="J15" s="19"/>
      <c r="K15" s="19"/>
    </row>
    <row r="16" spans="1:11">
      <c r="A16" s="23" t="e">
        <f t="shared" si="1"/>
        <v>#VALUE!</v>
      </c>
      <c r="B16" s="12">
        <v>0</v>
      </c>
      <c r="C16" s="9" t="e">
        <f>VLOOKUP(B16,'D. DI chart'!A11:C251,2)</f>
        <v>#N/A</v>
      </c>
      <c r="D16" s="16" t="e">
        <f t="shared" si="0"/>
        <v>#N/A</v>
      </c>
      <c r="E16" s="10"/>
      <c r="F16" s="10"/>
      <c r="G16" s="19"/>
      <c r="H16" s="19"/>
      <c r="I16" s="19"/>
      <c r="J16" s="19"/>
      <c r="K16" s="19"/>
    </row>
    <row r="17" spans="1:11">
      <c r="A17" s="23" t="e">
        <f t="shared" si="1"/>
        <v>#VALUE!</v>
      </c>
      <c r="B17" s="12">
        <v>0</v>
      </c>
      <c r="C17" s="9" t="e">
        <f>VLOOKUP(B17,'D. DI chart'!A12:C252,2)</f>
        <v>#N/A</v>
      </c>
      <c r="D17" s="16" t="e">
        <f t="shared" si="0"/>
        <v>#N/A</v>
      </c>
      <c r="E17" s="10"/>
      <c r="F17" s="10"/>
      <c r="G17" s="19"/>
      <c r="H17" s="19"/>
      <c r="I17" s="19"/>
      <c r="J17" s="19"/>
      <c r="K17" s="19"/>
    </row>
    <row r="18" spans="1:11">
      <c r="A18" s="23" t="e">
        <f t="shared" si="1"/>
        <v>#VALUE!</v>
      </c>
      <c r="B18" s="12">
        <v>0</v>
      </c>
      <c r="C18" s="9" t="e">
        <f>VLOOKUP(B18,'D. DI chart'!A13:C253,2)</f>
        <v>#N/A</v>
      </c>
      <c r="D18" s="16" t="e">
        <f t="shared" si="0"/>
        <v>#N/A</v>
      </c>
      <c r="E18" s="10"/>
      <c r="F18" s="10"/>
      <c r="G18" s="19"/>
      <c r="H18" s="19"/>
      <c r="I18" s="19"/>
      <c r="J18" s="19"/>
      <c r="K18" s="19"/>
    </row>
    <row r="19" spans="1:11">
      <c r="A19" s="23" t="e">
        <f t="shared" si="1"/>
        <v>#VALUE!</v>
      </c>
      <c r="B19" s="12">
        <v>0</v>
      </c>
      <c r="C19" s="9" t="e">
        <f>VLOOKUP(B19,'D. DI chart'!A14:C254,2)</f>
        <v>#N/A</v>
      </c>
      <c r="D19" s="16" t="e">
        <f t="shared" si="0"/>
        <v>#N/A</v>
      </c>
      <c r="E19" s="10"/>
      <c r="F19" s="10"/>
      <c r="G19" s="19"/>
      <c r="H19" s="19"/>
      <c r="I19" s="19"/>
      <c r="J19" s="19"/>
      <c r="K19" s="19"/>
    </row>
    <row r="20" spans="1:11">
      <c r="A20" s="23" t="e">
        <f t="shared" si="1"/>
        <v>#VALUE!</v>
      </c>
      <c r="B20" s="12">
        <v>0</v>
      </c>
      <c r="C20" s="9" t="e">
        <f>VLOOKUP(B20,'D. DI chart'!A15:C255,2)</f>
        <v>#N/A</v>
      </c>
      <c r="D20" s="16" t="e">
        <f t="shared" si="0"/>
        <v>#N/A</v>
      </c>
      <c r="E20" s="10"/>
      <c r="F20" s="10"/>
      <c r="G20" s="19"/>
      <c r="H20" s="19"/>
      <c r="I20" s="19"/>
      <c r="J20" s="19"/>
      <c r="K20" s="19"/>
    </row>
    <row r="21" spans="1:11">
      <c r="A21" s="23" t="e">
        <f t="shared" si="1"/>
        <v>#VALUE!</v>
      </c>
      <c r="B21" s="12">
        <v>0</v>
      </c>
      <c r="C21" s="9" t="e">
        <f>VLOOKUP(B21,'D. DI chart'!A16:C256,2)</f>
        <v>#N/A</v>
      </c>
      <c r="D21" s="16" t="e">
        <f t="shared" si="0"/>
        <v>#N/A</v>
      </c>
      <c r="E21" s="10"/>
      <c r="F21" s="10"/>
      <c r="G21" s="19"/>
      <c r="H21" s="19"/>
      <c r="I21" s="19"/>
      <c r="J21" s="19"/>
      <c r="K21" s="19"/>
    </row>
    <row r="22" spans="1:11">
      <c r="A22" s="23" t="e">
        <f t="shared" si="1"/>
        <v>#VALUE!</v>
      </c>
      <c r="B22" s="12">
        <v>0</v>
      </c>
      <c r="C22" s="9" t="e">
        <f>VLOOKUP(B22,'D. DI chart'!A17:C257,2)</f>
        <v>#N/A</v>
      </c>
      <c r="D22" s="16" t="e">
        <f t="shared" si="0"/>
        <v>#N/A</v>
      </c>
      <c r="E22" s="10"/>
      <c r="F22" s="10"/>
      <c r="G22" s="19"/>
      <c r="H22" s="19"/>
      <c r="I22" s="19"/>
      <c r="J22" s="19"/>
      <c r="K22" s="19"/>
    </row>
    <row r="23" spans="1:11">
      <c r="A23" s="23" t="e">
        <f t="shared" si="1"/>
        <v>#VALUE!</v>
      </c>
      <c r="B23" s="12">
        <v>0</v>
      </c>
      <c r="C23" s="9" t="e">
        <f>VLOOKUP(B23,'D. DI chart'!A18:C258,2)</f>
        <v>#N/A</v>
      </c>
      <c r="D23" s="16" t="e">
        <f t="shared" si="0"/>
        <v>#N/A</v>
      </c>
      <c r="E23" s="10"/>
      <c r="F23" s="10"/>
      <c r="G23" s="19"/>
      <c r="H23" s="19"/>
      <c r="I23" s="19"/>
      <c r="J23" s="19"/>
      <c r="K23" s="19"/>
    </row>
    <row r="24" spans="1:11">
      <c r="A24" s="23" t="e">
        <f t="shared" si="1"/>
        <v>#VALUE!</v>
      </c>
      <c r="B24" s="12">
        <v>0</v>
      </c>
      <c r="C24" s="9" t="e">
        <f>VLOOKUP(B24,'D. DI chart'!A19:C259,2)</f>
        <v>#N/A</v>
      </c>
      <c r="D24" s="16" t="e">
        <f t="shared" si="0"/>
        <v>#N/A</v>
      </c>
      <c r="E24" s="10"/>
      <c r="F24" s="10"/>
      <c r="G24" s="19"/>
      <c r="H24" s="19"/>
      <c r="I24" s="19"/>
      <c r="J24" s="19"/>
      <c r="K24" s="19"/>
    </row>
    <row r="25" spans="1:11">
      <c r="A25" s="23" t="e">
        <f t="shared" si="1"/>
        <v>#VALUE!</v>
      </c>
      <c r="B25" s="12">
        <v>0</v>
      </c>
      <c r="C25" s="9" t="e">
        <f>VLOOKUP(B25,'D. DI chart'!A20:C260,2)</f>
        <v>#N/A</v>
      </c>
      <c r="D25" s="16" t="e">
        <f t="shared" si="0"/>
        <v>#N/A</v>
      </c>
      <c r="E25" s="10"/>
      <c r="F25" s="10"/>
      <c r="G25" s="19"/>
      <c r="H25" s="19"/>
      <c r="I25" s="19"/>
      <c r="J25" s="19"/>
      <c r="K25" s="19"/>
    </row>
    <row r="26" spans="1:11">
      <c r="A26" s="23" t="e">
        <f t="shared" si="1"/>
        <v>#VALUE!</v>
      </c>
      <c r="B26" s="12">
        <v>0</v>
      </c>
      <c r="C26" s="9" t="e">
        <f>VLOOKUP(B26,'D. DI chart'!A21:C261,2)</f>
        <v>#N/A</v>
      </c>
      <c r="D26" s="16" t="e">
        <f t="shared" si="0"/>
        <v>#N/A</v>
      </c>
      <c r="E26" s="10"/>
      <c r="F26" s="10"/>
      <c r="G26" s="19"/>
      <c r="H26" s="19"/>
      <c r="I26" s="19"/>
      <c r="J26" s="19"/>
      <c r="K26" s="19"/>
    </row>
    <row r="27" spans="1:11">
      <c r="A27" s="23" t="e">
        <f t="shared" si="1"/>
        <v>#VALUE!</v>
      </c>
      <c r="B27" s="12">
        <v>0</v>
      </c>
      <c r="C27" s="9" t="e">
        <f>VLOOKUP(B27,'D. DI chart'!A22:C262,2)</f>
        <v>#N/A</v>
      </c>
      <c r="D27" s="16" t="e">
        <f t="shared" si="0"/>
        <v>#N/A</v>
      </c>
      <c r="E27" s="10"/>
      <c r="F27" s="10"/>
      <c r="G27" s="19"/>
      <c r="H27" s="19"/>
      <c r="I27" s="19"/>
      <c r="J27" s="19"/>
      <c r="K27" s="19"/>
    </row>
    <row r="28" spans="1:11">
      <c r="A28" s="23" t="e">
        <f t="shared" si="1"/>
        <v>#VALUE!</v>
      </c>
      <c r="B28" s="12">
        <v>0</v>
      </c>
      <c r="C28" s="9" t="e">
        <f>VLOOKUP(B28,'D. DI chart'!A23:C263,2)</f>
        <v>#N/A</v>
      </c>
      <c r="D28" s="16" t="e">
        <f t="shared" si="0"/>
        <v>#N/A</v>
      </c>
      <c r="E28" s="10"/>
      <c r="F28" s="10"/>
      <c r="G28" s="19"/>
      <c r="H28" s="19"/>
      <c r="I28" s="19"/>
      <c r="J28" s="19"/>
      <c r="K28" s="19"/>
    </row>
    <row r="29" spans="1:11">
      <c r="A29" s="23" t="e">
        <f t="shared" si="1"/>
        <v>#VALUE!</v>
      </c>
      <c r="B29" s="12">
        <v>0</v>
      </c>
      <c r="C29" s="9" t="e">
        <f>VLOOKUP(B29,'D. DI chart'!A24:C264,2)</f>
        <v>#N/A</v>
      </c>
      <c r="D29" s="16" t="e">
        <f t="shared" si="0"/>
        <v>#N/A</v>
      </c>
      <c r="E29" s="10"/>
      <c r="F29" s="10"/>
      <c r="G29" s="19"/>
      <c r="H29" s="19"/>
      <c r="I29" s="19"/>
      <c r="J29" s="19"/>
      <c r="K29" s="19"/>
    </row>
    <row r="30" spans="1:11">
      <c r="A30" s="23" t="e">
        <f t="shared" si="1"/>
        <v>#VALUE!</v>
      </c>
      <c r="B30" s="12">
        <v>0</v>
      </c>
      <c r="C30" s="9" t="e">
        <f>VLOOKUP(B30,'D. DI chart'!A25:C265,2)</f>
        <v>#N/A</v>
      </c>
      <c r="D30" s="16" t="e">
        <f t="shared" si="0"/>
        <v>#N/A</v>
      </c>
      <c r="E30" s="10"/>
      <c r="F30" s="10"/>
      <c r="G30" s="19"/>
      <c r="H30" s="19"/>
      <c r="I30" s="19"/>
      <c r="J30" s="19"/>
      <c r="K30" s="19"/>
    </row>
    <row r="31" spans="1:11">
      <c r="A31" s="23" t="e">
        <f t="shared" si="1"/>
        <v>#VALUE!</v>
      </c>
      <c r="B31" s="12">
        <v>0</v>
      </c>
      <c r="C31" s="9" t="e">
        <f>VLOOKUP(B31,'D. DI chart'!A26:C266,2)</f>
        <v>#N/A</v>
      </c>
      <c r="D31" s="16" t="e">
        <f t="shared" si="0"/>
        <v>#N/A</v>
      </c>
      <c r="E31" s="10"/>
      <c r="F31" s="10"/>
      <c r="G31" s="19"/>
      <c r="H31" s="19"/>
      <c r="I31" s="19"/>
      <c r="J31" s="19"/>
      <c r="K31" s="19"/>
    </row>
    <row r="32" spans="1:11">
      <c r="A32" s="23" t="e">
        <f t="shared" si="1"/>
        <v>#VALUE!</v>
      </c>
      <c r="B32" s="12">
        <v>0</v>
      </c>
      <c r="C32" s="9" t="e">
        <f>VLOOKUP(B32,'D. DI chart'!A27:C267,2)</f>
        <v>#N/A</v>
      </c>
      <c r="D32" s="16" t="e">
        <f t="shared" si="0"/>
        <v>#N/A</v>
      </c>
      <c r="E32" s="10"/>
      <c r="F32" s="10"/>
      <c r="G32" s="19"/>
      <c r="H32" s="19"/>
      <c r="I32" s="19"/>
      <c r="J32" s="19"/>
      <c r="K32" s="19"/>
    </row>
    <row r="33" spans="1:11">
      <c r="A33" s="23" t="e">
        <f t="shared" si="1"/>
        <v>#VALUE!</v>
      </c>
      <c r="B33" s="12">
        <v>0</v>
      </c>
      <c r="C33" s="9" t="e">
        <f>VLOOKUP(B33,'D. DI chart'!A28:C268,2)</f>
        <v>#N/A</v>
      </c>
      <c r="D33" s="16" t="e">
        <f t="shared" si="0"/>
        <v>#N/A</v>
      </c>
      <c r="E33" s="10"/>
      <c r="F33" s="10"/>
      <c r="G33" s="19"/>
      <c r="H33" s="19"/>
      <c r="I33" s="19"/>
      <c r="J33" s="19"/>
      <c r="K33" s="19"/>
    </row>
    <row r="34" spans="1:11">
      <c r="A34" s="23" t="e">
        <f t="shared" si="1"/>
        <v>#VALUE!</v>
      </c>
      <c r="B34" s="12">
        <v>0</v>
      </c>
      <c r="C34" s="9" t="e">
        <f>VLOOKUP(B34,'D. DI chart'!A29:C269,2)</f>
        <v>#N/A</v>
      </c>
      <c r="D34" s="16" t="e">
        <f t="shared" si="0"/>
        <v>#N/A</v>
      </c>
      <c r="E34" s="10"/>
      <c r="F34" s="10"/>
      <c r="G34" s="19"/>
      <c r="H34" s="19"/>
      <c r="I34" s="19"/>
      <c r="J34" s="19"/>
      <c r="K34" s="19"/>
    </row>
    <row r="35" spans="1:11">
      <c r="A35" s="23" t="e">
        <f t="shared" si="1"/>
        <v>#VALUE!</v>
      </c>
      <c r="B35" s="12">
        <v>0</v>
      </c>
      <c r="C35" s="9" t="e">
        <f>VLOOKUP(B35,'D. DI chart'!A30:C270,2)</f>
        <v>#N/A</v>
      </c>
      <c r="D35" s="16" t="e">
        <f t="shared" si="0"/>
        <v>#N/A</v>
      </c>
      <c r="E35" s="10"/>
      <c r="F35" s="10"/>
    </row>
    <row r="36" spans="1:11">
      <c r="A36" s="23" t="e">
        <f t="shared" si="1"/>
        <v>#VALUE!</v>
      </c>
      <c r="B36" s="12">
        <v>0</v>
      </c>
      <c r="C36" s="9" t="e">
        <f>VLOOKUP(B36,'D. DI chart'!A31:C271,2)</f>
        <v>#N/A</v>
      </c>
      <c r="D36" s="16" t="e">
        <f t="shared" si="0"/>
        <v>#N/A</v>
      </c>
      <c r="E36" s="10"/>
      <c r="F36" s="10"/>
    </row>
    <row r="37" spans="1:11">
      <c r="A37" s="23" t="e">
        <f t="shared" si="1"/>
        <v>#VALUE!</v>
      </c>
      <c r="B37" s="12">
        <v>0</v>
      </c>
      <c r="C37" s="9" t="e">
        <f>VLOOKUP(B37,'D. DI chart'!A32:C272,2)</f>
        <v>#N/A</v>
      </c>
      <c r="D37" s="16" t="e">
        <f t="shared" si="0"/>
        <v>#N/A</v>
      </c>
      <c r="E37" s="10"/>
      <c r="F37" s="10"/>
    </row>
    <row r="38" spans="1:11">
      <c r="A38" s="23" t="e">
        <f t="shared" si="1"/>
        <v>#VALUE!</v>
      </c>
      <c r="B38" s="13">
        <v>0</v>
      </c>
      <c r="C38" s="9" t="e">
        <f>VLOOKUP(B38,'D. DI chart'!A33:C273,2)</f>
        <v>#N/A</v>
      </c>
      <c r="D38" s="16" t="e">
        <f t="shared" si="0"/>
        <v>#N/A</v>
      </c>
      <c r="E38" s="10"/>
      <c r="F38" s="10"/>
    </row>
    <row r="39" spans="1:11">
      <c r="A39" s="23" t="e">
        <f t="shared" si="1"/>
        <v>#VALUE!</v>
      </c>
      <c r="B39" s="13">
        <v>0</v>
      </c>
      <c r="C39" s="9" t="e">
        <f>VLOOKUP(B39,'D. DI chart'!A34:C274,2)</f>
        <v>#N/A</v>
      </c>
      <c r="D39" s="16" t="e">
        <f t="shared" si="0"/>
        <v>#N/A</v>
      </c>
      <c r="E39" s="10"/>
      <c r="F39" s="10"/>
    </row>
    <row r="40" spans="1:11">
      <c r="A40" s="23" t="e">
        <f t="shared" si="1"/>
        <v>#VALUE!</v>
      </c>
      <c r="B40" s="13">
        <v>0</v>
      </c>
      <c r="C40" s="9" t="e">
        <f>VLOOKUP(B40,'D. DI chart'!A35:C275,2)</f>
        <v>#N/A</v>
      </c>
      <c r="D40" s="16" t="e">
        <f t="shared" si="0"/>
        <v>#N/A</v>
      </c>
      <c r="E40" s="10"/>
      <c r="F40" s="10"/>
    </row>
    <row r="41" spans="1:11">
      <c r="A41" s="23" t="e">
        <f t="shared" si="1"/>
        <v>#VALUE!</v>
      </c>
      <c r="B41" s="13">
        <v>0</v>
      </c>
      <c r="C41" s="9" t="e">
        <f>VLOOKUP(B41,'D. DI chart'!A36:C276,2)</f>
        <v>#N/A</v>
      </c>
      <c r="D41" s="16" t="e">
        <f t="shared" ref="D41:D72" si="2">D40+C41</f>
        <v>#N/A</v>
      </c>
      <c r="E41" s="10"/>
      <c r="F41" s="10"/>
    </row>
    <row r="42" spans="1:11">
      <c r="A42" s="23" t="e">
        <f t="shared" si="1"/>
        <v>#VALUE!</v>
      </c>
      <c r="B42" s="13">
        <v>0</v>
      </c>
      <c r="C42" s="9" t="e">
        <f>VLOOKUP(B42,'D. DI chart'!A37:C277,2)</f>
        <v>#N/A</v>
      </c>
      <c r="D42" s="16" t="e">
        <f t="shared" si="2"/>
        <v>#N/A</v>
      </c>
      <c r="E42" s="10"/>
      <c r="F42" s="10"/>
    </row>
    <row r="43" spans="1:11">
      <c r="A43" s="23" t="e">
        <f t="shared" si="1"/>
        <v>#VALUE!</v>
      </c>
      <c r="B43" s="13">
        <v>0</v>
      </c>
      <c r="C43" s="9" t="e">
        <f>VLOOKUP(B43,'D. DI chart'!A38:C278,2)</f>
        <v>#N/A</v>
      </c>
      <c r="D43" s="16" t="e">
        <f t="shared" si="2"/>
        <v>#N/A</v>
      </c>
      <c r="E43" s="10"/>
      <c r="F43" s="10"/>
    </row>
    <row r="44" spans="1:11">
      <c r="A44" s="23" t="e">
        <f t="shared" si="1"/>
        <v>#VALUE!</v>
      </c>
      <c r="B44" s="13">
        <v>0</v>
      </c>
      <c r="C44" s="9" t="e">
        <f>VLOOKUP(B44,'D. DI chart'!A39:C279,2)</f>
        <v>#N/A</v>
      </c>
      <c r="D44" s="16" t="e">
        <f t="shared" si="2"/>
        <v>#N/A</v>
      </c>
      <c r="E44" s="10"/>
      <c r="F44" s="10"/>
    </row>
    <row r="45" spans="1:11">
      <c r="A45" s="23" t="e">
        <f t="shared" si="1"/>
        <v>#VALUE!</v>
      </c>
      <c r="B45" s="13">
        <v>0</v>
      </c>
      <c r="C45" s="9" t="e">
        <f>VLOOKUP(B45,'D. DI chart'!A40:C280,2)</f>
        <v>#N/A</v>
      </c>
      <c r="D45" s="16" t="e">
        <f t="shared" si="2"/>
        <v>#N/A</v>
      </c>
      <c r="E45" s="10"/>
      <c r="F45" s="10"/>
    </row>
    <row r="46" spans="1:11">
      <c r="A46" s="23" t="e">
        <f t="shared" si="1"/>
        <v>#VALUE!</v>
      </c>
      <c r="B46" s="13">
        <v>0</v>
      </c>
      <c r="C46" s="9" t="e">
        <f>VLOOKUP(B46,'D. DI chart'!A41:C281,2)</f>
        <v>#N/A</v>
      </c>
      <c r="D46" s="16" t="e">
        <f t="shared" si="2"/>
        <v>#N/A</v>
      </c>
      <c r="E46" s="10"/>
      <c r="F46" s="10"/>
    </row>
    <row r="47" spans="1:11">
      <c r="A47" s="23" t="e">
        <f t="shared" si="1"/>
        <v>#VALUE!</v>
      </c>
      <c r="B47" s="13">
        <v>0</v>
      </c>
      <c r="C47" s="9" t="e">
        <f>VLOOKUP(B47,'D. DI chart'!A42:C282,2)</f>
        <v>#N/A</v>
      </c>
      <c r="D47" s="16" t="e">
        <f t="shared" si="2"/>
        <v>#N/A</v>
      </c>
      <c r="E47" s="10"/>
      <c r="F47" s="10"/>
    </row>
    <row r="48" spans="1:11">
      <c r="A48" s="23" t="e">
        <f t="shared" si="1"/>
        <v>#VALUE!</v>
      </c>
      <c r="B48" s="13">
        <v>0</v>
      </c>
      <c r="C48" s="9" t="e">
        <f>VLOOKUP(B48,'D. DI chart'!A43:C283,2)</f>
        <v>#N/A</v>
      </c>
      <c r="D48" s="16" t="e">
        <f t="shared" si="2"/>
        <v>#N/A</v>
      </c>
      <c r="E48" s="10"/>
      <c r="F48" s="10"/>
    </row>
    <row r="49" spans="1:6">
      <c r="A49" s="23" t="e">
        <f t="shared" si="1"/>
        <v>#VALUE!</v>
      </c>
      <c r="B49" s="13">
        <v>0</v>
      </c>
      <c r="C49" s="9" t="e">
        <f>VLOOKUP(B49,'D. DI chart'!A44:C284,2)</f>
        <v>#N/A</v>
      </c>
      <c r="D49" s="16" t="e">
        <f t="shared" si="2"/>
        <v>#N/A</v>
      </c>
      <c r="E49" s="10"/>
      <c r="F49" s="10"/>
    </row>
    <row r="50" spans="1:6">
      <c r="A50" s="23" t="e">
        <f t="shared" si="1"/>
        <v>#VALUE!</v>
      </c>
      <c r="B50" s="13">
        <v>0</v>
      </c>
      <c r="C50" s="9" t="e">
        <f>VLOOKUP(B50,'D. DI chart'!A45:C285,2)</f>
        <v>#N/A</v>
      </c>
      <c r="D50" s="16" t="e">
        <f t="shared" si="2"/>
        <v>#N/A</v>
      </c>
      <c r="E50" s="10"/>
      <c r="F50" s="10"/>
    </row>
    <row r="51" spans="1:6">
      <c r="A51" s="23" t="e">
        <f t="shared" si="1"/>
        <v>#VALUE!</v>
      </c>
      <c r="B51" s="13">
        <v>0</v>
      </c>
      <c r="C51" s="9" t="e">
        <f>VLOOKUP(B51,'D. DI chart'!A46:C286,2)</f>
        <v>#N/A</v>
      </c>
      <c r="D51" s="16" t="e">
        <f t="shared" si="2"/>
        <v>#N/A</v>
      </c>
      <c r="E51" s="10"/>
      <c r="F51" s="10"/>
    </row>
    <row r="52" spans="1:6">
      <c r="A52" s="23" t="e">
        <f t="shared" si="1"/>
        <v>#VALUE!</v>
      </c>
      <c r="B52" s="13">
        <v>0</v>
      </c>
      <c r="C52" s="9" t="e">
        <f>VLOOKUP(B52,'D. DI chart'!A47:C287,2)</f>
        <v>#N/A</v>
      </c>
      <c r="D52" s="16" t="e">
        <f t="shared" si="2"/>
        <v>#N/A</v>
      </c>
      <c r="E52" s="10"/>
      <c r="F52" s="10"/>
    </row>
    <row r="53" spans="1:6">
      <c r="A53" s="23" t="e">
        <f t="shared" si="1"/>
        <v>#VALUE!</v>
      </c>
      <c r="B53" s="13">
        <v>0</v>
      </c>
      <c r="C53" s="9" t="e">
        <f>VLOOKUP(B53,'D. DI chart'!A48:C288,2)</f>
        <v>#N/A</v>
      </c>
      <c r="D53" s="16" t="e">
        <f t="shared" si="2"/>
        <v>#N/A</v>
      </c>
      <c r="E53" s="10"/>
      <c r="F53" s="10"/>
    </row>
    <row r="54" spans="1:6">
      <c r="A54" s="23" t="e">
        <f t="shared" si="1"/>
        <v>#VALUE!</v>
      </c>
      <c r="B54" s="13">
        <v>0</v>
      </c>
      <c r="C54" s="9" t="e">
        <f>VLOOKUP(B54,'D. DI chart'!A49:C289,2)</f>
        <v>#N/A</v>
      </c>
      <c r="D54" s="16" t="e">
        <f t="shared" si="2"/>
        <v>#N/A</v>
      </c>
      <c r="E54" s="10"/>
      <c r="F54" s="10"/>
    </row>
    <row r="55" spans="1:6">
      <c r="A55" s="23" t="e">
        <f t="shared" si="1"/>
        <v>#VALUE!</v>
      </c>
      <c r="B55" s="13">
        <v>0</v>
      </c>
      <c r="C55" s="9" t="e">
        <f>VLOOKUP(B55,'D. DI chart'!A50:C290,2)</f>
        <v>#N/A</v>
      </c>
      <c r="D55" s="16" t="e">
        <f t="shared" si="2"/>
        <v>#N/A</v>
      </c>
      <c r="E55" s="10"/>
      <c r="F55" s="10"/>
    </row>
    <row r="56" spans="1:6">
      <c r="A56" s="23" t="e">
        <f t="shared" si="1"/>
        <v>#VALUE!</v>
      </c>
      <c r="B56" s="13">
        <v>0</v>
      </c>
      <c r="C56" s="9" t="e">
        <f>VLOOKUP(B56,'D. DI chart'!A51:C291,2)</f>
        <v>#N/A</v>
      </c>
      <c r="D56" s="16" t="e">
        <f t="shared" si="2"/>
        <v>#N/A</v>
      </c>
      <c r="E56" s="10"/>
      <c r="F56" s="10"/>
    </row>
    <row r="57" spans="1:6">
      <c r="A57" s="23" t="e">
        <f t="shared" si="1"/>
        <v>#VALUE!</v>
      </c>
      <c r="B57" s="13">
        <v>0</v>
      </c>
      <c r="C57" s="9" t="e">
        <f>VLOOKUP(B57,'D. DI chart'!A52:C292,2)</f>
        <v>#N/A</v>
      </c>
      <c r="D57" s="16" t="e">
        <f t="shared" si="2"/>
        <v>#N/A</v>
      </c>
      <c r="E57" s="10"/>
      <c r="F57" s="10"/>
    </row>
    <row r="58" spans="1:6">
      <c r="A58" s="23" t="e">
        <f t="shared" si="1"/>
        <v>#VALUE!</v>
      </c>
      <c r="B58" s="13">
        <v>0</v>
      </c>
      <c r="C58" s="9" t="e">
        <f>VLOOKUP(B58,'D. DI chart'!A53:C293,2)</f>
        <v>#N/A</v>
      </c>
      <c r="D58" s="16" t="e">
        <f t="shared" si="2"/>
        <v>#N/A</v>
      </c>
      <c r="E58" s="10"/>
      <c r="F58" s="10"/>
    </row>
    <row r="59" spans="1:6">
      <c r="A59" s="23" t="e">
        <f t="shared" si="1"/>
        <v>#VALUE!</v>
      </c>
      <c r="B59" s="13">
        <v>0</v>
      </c>
      <c r="C59" s="9" t="e">
        <f>VLOOKUP(B59,'D. DI chart'!A54:C294,2)</f>
        <v>#N/A</v>
      </c>
      <c r="D59" s="16" t="e">
        <f t="shared" si="2"/>
        <v>#N/A</v>
      </c>
      <c r="E59" s="10"/>
      <c r="F59" s="10"/>
    </row>
    <row r="60" spans="1:6">
      <c r="A60" s="23" t="e">
        <f t="shared" si="1"/>
        <v>#VALUE!</v>
      </c>
      <c r="B60" s="13">
        <v>0</v>
      </c>
      <c r="C60" s="9" t="e">
        <f>VLOOKUP(B60,'D. DI chart'!A55:C295,2)</f>
        <v>#N/A</v>
      </c>
      <c r="D60" s="16" t="e">
        <f t="shared" si="2"/>
        <v>#N/A</v>
      </c>
      <c r="E60" s="10"/>
      <c r="F60" s="10"/>
    </row>
    <row r="61" spans="1:6">
      <c r="A61" s="23" t="e">
        <f t="shared" si="1"/>
        <v>#VALUE!</v>
      </c>
      <c r="B61" s="13">
        <v>0</v>
      </c>
      <c r="C61" s="9" t="e">
        <f>VLOOKUP(B61,'D. DI chart'!A56:C296,2)</f>
        <v>#N/A</v>
      </c>
      <c r="D61" s="16" t="e">
        <f t="shared" si="2"/>
        <v>#N/A</v>
      </c>
      <c r="E61" s="10"/>
      <c r="F61" s="10"/>
    </row>
    <row r="62" spans="1:6">
      <c r="A62" s="23" t="e">
        <f t="shared" si="1"/>
        <v>#VALUE!</v>
      </c>
      <c r="B62" s="13">
        <v>0</v>
      </c>
      <c r="C62" s="9" t="e">
        <f>VLOOKUP(B62,'D. DI chart'!A57:C297,2)</f>
        <v>#N/A</v>
      </c>
      <c r="D62" s="16" t="e">
        <f t="shared" si="2"/>
        <v>#N/A</v>
      </c>
      <c r="E62" s="10"/>
      <c r="F62" s="10"/>
    </row>
    <row r="63" spans="1:6">
      <c r="A63" s="23" t="e">
        <f t="shared" si="1"/>
        <v>#VALUE!</v>
      </c>
      <c r="B63" s="13">
        <v>0</v>
      </c>
      <c r="C63" s="9" t="e">
        <f>VLOOKUP(B63,'D. DI chart'!A58:C298,2)</f>
        <v>#N/A</v>
      </c>
      <c r="D63" s="16" t="e">
        <f t="shared" si="2"/>
        <v>#N/A</v>
      </c>
      <c r="E63" s="10"/>
      <c r="F63" s="10"/>
    </row>
    <row r="64" spans="1:6">
      <c r="A64" s="23" t="e">
        <f t="shared" si="1"/>
        <v>#VALUE!</v>
      </c>
      <c r="B64" s="13">
        <v>0</v>
      </c>
      <c r="C64" s="9" t="e">
        <f>VLOOKUP(B64,'D. DI chart'!A59:C299,2)</f>
        <v>#N/A</v>
      </c>
      <c r="D64" s="16" t="e">
        <f t="shared" si="2"/>
        <v>#N/A</v>
      </c>
      <c r="E64" s="10"/>
      <c r="F64" s="10"/>
    </row>
    <row r="65" spans="1:6">
      <c r="A65" s="23" t="e">
        <f t="shared" si="1"/>
        <v>#VALUE!</v>
      </c>
      <c r="B65" s="13">
        <v>0</v>
      </c>
      <c r="C65" s="9" t="e">
        <f>VLOOKUP(B65,'D. DI chart'!A60:C300,2)</f>
        <v>#N/A</v>
      </c>
      <c r="D65" s="16" t="e">
        <f t="shared" si="2"/>
        <v>#N/A</v>
      </c>
      <c r="E65" s="10"/>
      <c r="F65" s="10"/>
    </row>
    <row r="66" spans="1:6">
      <c r="A66" s="23" t="e">
        <f t="shared" si="1"/>
        <v>#VALUE!</v>
      </c>
      <c r="B66" s="13">
        <v>0</v>
      </c>
      <c r="C66" s="9" t="e">
        <f>VLOOKUP(B66,'D. DI chart'!A61:C301,2)</f>
        <v>#N/A</v>
      </c>
      <c r="D66" s="16" t="e">
        <f t="shared" si="2"/>
        <v>#N/A</v>
      </c>
      <c r="E66" s="10"/>
      <c r="F66" s="10"/>
    </row>
    <row r="67" spans="1:6">
      <c r="A67" s="23" t="e">
        <f t="shared" si="1"/>
        <v>#VALUE!</v>
      </c>
      <c r="B67" s="13">
        <v>0</v>
      </c>
      <c r="C67" s="9" t="e">
        <f>VLOOKUP(B67,'D. DI chart'!A62:C302,2)</f>
        <v>#N/A</v>
      </c>
      <c r="D67" s="16" t="e">
        <f t="shared" si="2"/>
        <v>#N/A</v>
      </c>
      <c r="E67" s="10"/>
      <c r="F67" s="10"/>
    </row>
    <row r="68" spans="1:6">
      <c r="A68" s="23" t="e">
        <f t="shared" si="1"/>
        <v>#VALUE!</v>
      </c>
      <c r="B68" s="13">
        <v>0</v>
      </c>
      <c r="C68" s="9" t="e">
        <f>VLOOKUP(B68,'D. DI chart'!A63:C303,2)</f>
        <v>#N/A</v>
      </c>
      <c r="D68" s="16" t="e">
        <f t="shared" si="2"/>
        <v>#N/A</v>
      </c>
      <c r="E68" s="10"/>
      <c r="F68" s="10"/>
    </row>
    <row r="69" spans="1:6">
      <c r="A69" s="23" t="e">
        <f t="shared" si="1"/>
        <v>#VALUE!</v>
      </c>
      <c r="B69" s="13">
        <v>0</v>
      </c>
      <c r="C69" s="9" t="e">
        <f>VLOOKUP(B69,'D. DI chart'!A64:C304,2)</f>
        <v>#N/A</v>
      </c>
      <c r="D69" s="16" t="e">
        <f t="shared" si="2"/>
        <v>#N/A</v>
      </c>
      <c r="E69" s="10"/>
      <c r="F69" s="10"/>
    </row>
    <row r="70" spans="1:6">
      <c r="A70" s="23" t="e">
        <f t="shared" si="1"/>
        <v>#VALUE!</v>
      </c>
      <c r="B70" s="13">
        <v>0</v>
      </c>
      <c r="C70" s="9" t="e">
        <f>VLOOKUP(B70,'D. DI chart'!A65:C305,2)</f>
        <v>#N/A</v>
      </c>
      <c r="D70" s="16" t="e">
        <f t="shared" si="2"/>
        <v>#N/A</v>
      </c>
      <c r="E70" s="10"/>
      <c r="F70" s="10"/>
    </row>
    <row r="71" spans="1:6">
      <c r="A71" s="23" t="e">
        <f t="shared" si="1"/>
        <v>#VALUE!</v>
      </c>
      <c r="B71" s="13">
        <v>0</v>
      </c>
      <c r="C71" s="9" t="e">
        <f>VLOOKUP(B71,'D. DI chart'!A66:C306,2)</f>
        <v>#N/A</v>
      </c>
      <c r="D71" s="16" t="e">
        <f t="shared" si="2"/>
        <v>#N/A</v>
      </c>
      <c r="E71" s="10"/>
      <c r="F71" s="10"/>
    </row>
    <row r="72" spans="1:6">
      <c r="A72" s="23" t="e">
        <f t="shared" si="1"/>
        <v>#VALUE!</v>
      </c>
      <c r="B72" s="13">
        <v>0</v>
      </c>
      <c r="C72" s="9" t="e">
        <f>VLOOKUP(B72,'D. DI chart'!A67:C307,2)</f>
        <v>#N/A</v>
      </c>
      <c r="D72" s="16" t="e">
        <f t="shared" si="2"/>
        <v>#N/A</v>
      </c>
      <c r="E72" s="10"/>
      <c r="F72" s="10"/>
    </row>
    <row r="73" spans="1:6">
      <c r="A73" s="23" t="e">
        <f t="shared" si="1"/>
        <v>#VALUE!</v>
      </c>
      <c r="B73" s="13">
        <v>0</v>
      </c>
      <c r="C73" s="9" t="e">
        <f>VLOOKUP(B73,'D. DI chart'!A68:C308,2)</f>
        <v>#N/A</v>
      </c>
      <c r="D73" s="16" t="e">
        <f t="shared" ref="D73:D104" si="3">D72+C73</f>
        <v>#N/A</v>
      </c>
      <c r="E73" s="10"/>
      <c r="F73" s="10"/>
    </row>
    <row r="74" spans="1:6">
      <c r="A74" s="23" t="e">
        <f t="shared" ref="A74:A137" si="4">+A73+1</f>
        <v>#VALUE!</v>
      </c>
      <c r="B74" s="13">
        <v>0</v>
      </c>
      <c r="C74" s="9" t="e">
        <f>VLOOKUP(B74,'D. DI chart'!A69:C309,2)</f>
        <v>#N/A</v>
      </c>
      <c r="D74" s="16" t="e">
        <f t="shared" si="3"/>
        <v>#N/A</v>
      </c>
      <c r="E74" s="10"/>
      <c r="F74" s="10"/>
    </row>
    <row r="75" spans="1:6">
      <c r="A75" s="23" t="e">
        <f t="shared" si="4"/>
        <v>#VALUE!</v>
      </c>
      <c r="B75" s="13">
        <v>0</v>
      </c>
      <c r="C75" s="9" t="e">
        <f>VLOOKUP(B75,'D. DI chart'!A70:C310,2)</f>
        <v>#N/A</v>
      </c>
      <c r="D75" s="16" t="e">
        <f t="shared" si="3"/>
        <v>#N/A</v>
      </c>
      <c r="E75" s="10"/>
      <c r="F75" s="10"/>
    </row>
    <row r="76" spans="1:6">
      <c r="A76" s="23" t="e">
        <f t="shared" si="4"/>
        <v>#VALUE!</v>
      </c>
      <c r="B76" s="13">
        <v>0</v>
      </c>
      <c r="C76" s="9" t="e">
        <f>VLOOKUP(B76,'D. DI chart'!A71:C311,2)</f>
        <v>#N/A</v>
      </c>
      <c r="D76" s="16" t="e">
        <f t="shared" si="3"/>
        <v>#N/A</v>
      </c>
      <c r="E76" s="10"/>
      <c r="F76" s="10"/>
    </row>
    <row r="77" spans="1:6">
      <c r="A77" s="23" t="e">
        <f t="shared" si="4"/>
        <v>#VALUE!</v>
      </c>
      <c r="B77" s="13">
        <v>0</v>
      </c>
      <c r="C77" s="9" t="e">
        <f>VLOOKUP(B77,'D. DI chart'!A72:C312,2)</f>
        <v>#N/A</v>
      </c>
      <c r="D77" s="16" t="e">
        <f t="shared" si="3"/>
        <v>#N/A</v>
      </c>
      <c r="E77" s="10"/>
      <c r="F77" s="10"/>
    </row>
    <row r="78" spans="1:6">
      <c r="A78" s="23" t="e">
        <f t="shared" si="4"/>
        <v>#VALUE!</v>
      </c>
      <c r="B78" s="13">
        <v>0</v>
      </c>
      <c r="C78" s="9" t="e">
        <f>VLOOKUP(B78,'D. DI chart'!A73:C313,2)</f>
        <v>#N/A</v>
      </c>
      <c r="D78" s="16" t="e">
        <f t="shared" si="3"/>
        <v>#N/A</v>
      </c>
      <c r="E78" s="10"/>
      <c r="F78" s="10"/>
    </row>
    <row r="79" spans="1:6">
      <c r="A79" s="23" t="e">
        <f t="shared" si="4"/>
        <v>#VALUE!</v>
      </c>
      <c r="B79" s="13">
        <v>0</v>
      </c>
      <c r="C79" s="9" t="e">
        <f>VLOOKUP(B79,'D. DI chart'!A74:C314,2)</f>
        <v>#N/A</v>
      </c>
      <c r="D79" s="16" t="e">
        <f t="shared" si="3"/>
        <v>#N/A</v>
      </c>
      <c r="E79" s="10"/>
      <c r="F79" s="10"/>
    </row>
    <row r="80" spans="1:6">
      <c r="A80" s="23" t="e">
        <f t="shared" si="4"/>
        <v>#VALUE!</v>
      </c>
      <c r="B80" s="13">
        <v>0</v>
      </c>
      <c r="C80" s="9" t="e">
        <f>VLOOKUP(B80,'D. DI chart'!A75:C315,2)</f>
        <v>#N/A</v>
      </c>
      <c r="D80" s="16" t="e">
        <f t="shared" si="3"/>
        <v>#N/A</v>
      </c>
      <c r="E80" s="10"/>
      <c r="F80" s="10"/>
    </row>
    <row r="81" spans="1:6">
      <c r="A81" s="23" t="e">
        <f t="shared" si="4"/>
        <v>#VALUE!</v>
      </c>
      <c r="B81" s="13">
        <v>0</v>
      </c>
      <c r="C81" s="9" t="e">
        <f>VLOOKUP(B81,'D. DI chart'!A76:C316,2)</f>
        <v>#N/A</v>
      </c>
      <c r="D81" s="16" t="e">
        <f t="shared" si="3"/>
        <v>#N/A</v>
      </c>
      <c r="E81" s="10"/>
      <c r="F81" s="10"/>
    </row>
    <row r="82" spans="1:6">
      <c r="A82" s="23" t="e">
        <f t="shared" si="4"/>
        <v>#VALUE!</v>
      </c>
      <c r="B82" s="13">
        <v>0</v>
      </c>
      <c r="C82" s="9" t="e">
        <f>VLOOKUP(B82,'D. DI chart'!A77:C317,2)</f>
        <v>#N/A</v>
      </c>
      <c r="D82" s="16" t="e">
        <f t="shared" si="3"/>
        <v>#N/A</v>
      </c>
      <c r="E82" s="10"/>
      <c r="F82" s="10"/>
    </row>
    <row r="83" spans="1:6">
      <c r="A83" s="23" t="e">
        <f t="shared" si="4"/>
        <v>#VALUE!</v>
      </c>
      <c r="B83" s="13">
        <v>0</v>
      </c>
      <c r="C83" s="9" t="e">
        <f>VLOOKUP(B83,'D. DI chart'!A78:C318,2)</f>
        <v>#N/A</v>
      </c>
      <c r="D83" s="16" t="e">
        <f t="shared" si="3"/>
        <v>#N/A</v>
      </c>
      <c r="E83" s="10"/>
      <c r="F83" s="10"/>
    </row>
    <row r="84" spans="1:6">
      <c r="A84" s="23" t="e">
        <f t="shared" si="4"/>
        <v>#VALUE!</v>
      </c>
      <c r="B84" s="13">
        <v>0</v>
      </c>
      <c r="C84" s="9" t="e">
        <f>VLOOKUP(B84,'D. DI chart'!A79:C319,2)</f>
        <v>#N/A</v>
      </c>
      <c r="D84" s="16" t="e">
        <f t="shared" si="3"/>
        <v>#N/A</v>
      </c>
      <c r="E84" s="10"/>
      <c r="F84" s="10"/>
    </row>
    <row r="85" spans="1:6">
      <c r="A85" s="23" t="e">
        <f t="shared" si="4"/>
        <v>#VALUE!</v>
      </c>
      <c r="B85" s="13">
        <v>0</v>
      </c>
      <c r="C85" s="9" t="e">
        <f>VLOOKUP(B85,'D. DI chart'!A80:C320,2)</f>
        <v>#N/A</v>
      </c>
      <c r="D85" s="16" t="e">
        <f t="shared" si="3"/>
        <v>#N/A</v>
      </c>
      <c r="E85" s="10"/>
      <c r="F85" s="10"/>
    </row>
    <row r="86" spans="1:6">
      <c r="A86" s="23" t="e">
        <f t="shared" si="4"/>
        <v>#VALUE!</v>
      </c>
      <c r="B86" s="13">
        <v>0</v>
      </c>
      <c r="C86" s="9" t="e">
        <f>VLOOKUP(B86,'D. DI chart'!A81:C321,2)</f>
        <v>#N/A</v>
      </c>
      <c r="D86" s="16" t="e">
        <f t="shared" si="3"/>
        <v>#N/A</v>
      </c>
      <c r="E86" s="10"/>
      <c r="F86" s="10"/>
    </row>
    <row r="87" spans="1:6">
      <c r="A87" s="23" t="e">
        <f t="shared" si="4"/>
        <v>#VALUE!</v>
      </c>
      <c r="B87" s="13">
        <v>0</v>
      </c>
      <c r="C87" s="9" t="e">
        <f>VLOOKUP(B87,'D. DI chart'!A82:C322,2)</f>
        <v>#N/A</v>
      </c>
      <c r="D87" s="16" t="e">
        <f t="shared" si="3"/>
        <v>#N/A</v>
      </c>
      <c r="E87" s="10"/>
      <c r="F87" s="10"/>
    </row>
    <row r="88" spans="1:6">
      <c r="A88" s="23" t="e">
        <f t="shared" si="4"/>
        <v>#VALUE!</v>
      </c>
      <c r="B88" s="13">
        <v>0</v>
      </c>
      <c r="C88" s="9" t="e">
        <f>VLOOKUP(B88,'D. DI chart'!A83:C323,2)</f>
        <v>#N/A</v>
      </c>
      <c r="D88" s="16" t="e">
        <f t="shared" si="3"/>
        <v>#N/A</v>
      </c>
      <c r="E88" s="10"/>
      <c r="F88" s="10"/>
    </row>
    <row r="89" spans="1:6">
      <c r="A89" s="23" t="e">
        <f t="shared" si="4"/>
        <v>#VALUE!</v>
      </c>
      <c r="B89" s="13">
        <v>0</v>
      </c>
      <c r="C89" s="9" t="e">
        <f>VLOOKUP(B89,'D. DI chart'!A84:C324,2)</f>
        <v>#N/A</v>
      </c>
      <c r="D89" s="16" t="e">
        <f t="shared" si="3"/>
        <v>#N/A</v>
      </c>
      <c r="E89" s="10"/>
      <c r="F89" s="10"/>
    </row>
    <row r="90" spans="1:6">
      <c r="A90" s="23" t="e">
        <f t="shared" si="4"/>
        <v>#VALUE!</v>
      </c>
      <c r="B90" s="13">
        <v>0</v>
      </c>
      <c r="C90" s="9" t="e">
        <f>VLOOKUP(B90,'D. DI chart'!A85:C325,2)</f>
        <v>#N/A</v>
      </c>
      <c r="D90" s="16" t="e">
        <f t="shared" si="3"/>
        <v>#N/A</v>
      </c>
      <c r="E90" s="10"/>
      <c r="F90" s="10"/>
    </row>
    <row r="91" spans="1:6">
      <c r="A91" s="23" t="e">
        <f t="shared" si="4"/>
        <v>#VALUE!</v>
      </c>
      <c r="B91" s="13">
        <v>0</v>
      </c>
      <c r="C91" s="9" t="e">
        <f>VLOOKUP(B91,'D. DI chart'!A86:C326,2)</f>
        <v>#N/A</v>
      </c>
      <c r="D91" s="16" t="e">
        <f t="shared" si="3"/>
        <v>#N/A</v>
      </c>
      <c r="E91" s="10"/>
      <c r="F91" s="10"/>
    </row>
    <row r="92" spans="1:6">
      <c r="A92" s="23" t="e">
        <f t="shared" si="4"/>
        <v>#VALUE!</v>
      </c>
      <c r="B92" s="13">
        <v>0</v>
      </c>
      <c r="C92" s="9" t="e">
        <f>VLOOKUP(B92,'D. DI chart'!A87:C327,2)</f>
        <v>#N/A</v>
      </c>
      <c r="D92" s="16" t="e">
        <f t="shared" si="3"/>
        <v>#N/A</v>
      </c>
      <c r="E92" s="10"/>
      <c r="F92" s="10"/>
    </row>
    <row r="93" spans="1:6">
      <c r="A93" s="23" t="e">
        <f t="shared" si="4"/>
        <v>#VALUE!</v>
      </c>
      <c r="B93" s="13">
        <v>0</v>
      </c>
      <c r="C93" s="9" t="e">
        <f>VLOOKUP(B93,'D. DI chart'!A88:C328,2)</f>
        <v>#N/A</v>
      </c>
      <c r="D93" s="16" t="e">
        <f t="shared" si="3"/>
        <v>#N/A</v>
      </c>
      <c r="E93" s="10"/>
      <c r="F93" s="10"/>
    </row>
    <row r="94" spans="1:6">
      <c r="A94" s="23" t="e">
        <f t="shared" si="4"/>
        <v>#VALUE!</v>
      </c>
      <c r="B94" s="13">
        <v>0</v>
      </c>
      <c r="C94" s="9" t="e">
        <f>VLOOKUP(B94,'D. DI chart'!A89:C329,2)</f>
        <v>#N/A</v>
      </c>
      <c r="D94" s="16" t="e">
        <f t="shared" si="3"/>
        <v>#N/A</v>
      </c>
      <c r="E94" s="10"/>
      <c r="F94" s="10"/>
    </row>
    <row r="95" spans="1:6">
      <c r="A95" s="23" t="e">
        <f t="shared" si="4"/>
        <v>#VALUE!</v>
      </c>
      <c r="B95" s="13">
        <v>0</v>
      </c>
      <c r="C95" s="9" t="e">
        <f>VLOOKUP(B95,'D. DI chart'!A90:C330,2)</f>
        <v>#N/A</v>
      </c>
      <c r="D95" s="16" t="e">
        <f t="shared" si="3"/>
        <v>#N/A</v>
      </c>
      <c r="E95" s="10"/>
      <c r="F95" s="10"/>
    </row>
    <row r="96" spans="1:6">
      <c r="A96" s="23" t="e">
        <f t="shared" si="4"/>
        <v>#VALUE!</v>
      </c>
      <c r="B96" s="13">
        <v>0</v>
      </c>
      <c r="C96" s="9" t="e">
        <f>VLOOKUP(B96,'D. DI chart'!A91:C331,2)</f>
        <v>#N/A</v>
      </c>
      <c r="D96" s="16" t="e">
        <f t="shared" si="3"/>
        <v>#N/A</v>
      </c>
      <c r="E96" s="10"/>
      <c r="F96" s="10"/>
    </row>
    <row r="97" spans="1:6">
      <c r="A97" s="23" t="e">
        <f t="shared" si="4"/>
        <v>#VALUE!</v>
      </c>
      <c r="B97" s="13">
        <v>0</v>
      </c>
      <c r="C97" s="9" t="e">
        <f>VLOOKUP(B97,'D. DI chart'!A92:C332,2)</f>
        <v>#N/A</v>
      </c>
      <c r="D97" s="16" t="e">
        <f t="shared" si="3"/>
        <v>#N/A</v>
      </c>
      <c r="E97" s="10"/>
      <c r="F97" s="10"/>
    </row>
    <row r="98" spans="1:6">
      <c r="A98" s="23" t="e">
        <f t="shared" si="4"/>
        <v>#VALUE!</v>
      </c>
      <c r="B98" s="13">
        <v>0</v>
      </c>
      <c r="C98" s="9" t="e">
        <f>VLOOKUP(B98,'D. DI chart'!A93:C333,2)</f>
        <v>#N/A</v>
      </c>
      <c r="D98" s="16" t="e">
        <f t="shared" si="3"/>
        <v>#N/A</v>
      </c>
      <c r="E98" s="10"/>
      <c r="F98" s="10"/>
    </row>
    <row r="99" spans="1:6">
      <c r="A99" s="23" t="e">
        <f t="shared" si="4"/>
        <v>#VALUE!</v>
      </c>
      <c r="B99" s="13">
        <v>0</v>
      </c>
      <c r="C99" s="9" t="e">
        <f>VLOOKUP(B99,'D. DI chart'!A94:C334,2)</f>
        <v>#N/A</v>
      </c>
      <c r="D99" s="16" t="e">
        <f t="shared" si="3"/>
        <v>#N/A</v>
      </c>
      <c r="E99" s="10"/>
      <c r="F99" s="10"/>
    </row>
    <row r="100" spans="1:6">
      <c r="A100" s="23" t="e">
        <f t="shared" si="4"/>
        <v>#VALUE!</v>
      </c>
      <c r="B100" s="13">
        <v>0</v>
      </c>
      <c r="C100" s="9" t="e">
        <f>VLOOKUP(B100,'D. DI chart'!A95:C335,2)</f>
        <v>#N/A</v>
      </c>
      <c r="D100" s="16" t="e">
        <f t="shared" si="3"/>
        <v>#N/A</v>
      </c>
      <c r="E100" s="10"/>
      <c r="F100" s="10"/>
    </row>
    <row r="101" spans="1:6">
      <c r="A101" s="23" t="e">
        <f t="shared" si="4"/>
        <v>#VALUE!</v>
      </c>
      <c r="B101" s="13">
        <v>0</v>
      </c>
      <c r="C101" s="9" t="e">
        <f>VLOOKUP(B101,'D. DI chart'!A96:C336,2)</f>
        <v>#N/A</v>
      </c>
      <c r="D101" s="16" t="e">
        <f t="shared" si="3"/>
        <v>#N/A</v>
      </c>
      <c r="E101" s="10"/>
      <c r="F101" s="10"/>
    </row>
    <row r="102" spans="1:6">
      <c r="A102" s="23" t="e">
        <f t="shared" si="4"/>
        <v>#VALUE!</v>
      </c>
      <c r="B102" s="13">
        <v>0</v>
      </c>
      <c r="C102" s="9" t="e">
        <f>VLOOKUP(B102,'D. DI chart'!A97:C337,2)</f>
        <v>#N/A</v>
      </c>
      <c r="D102" s="16" t="e">
        <f t="shared" si="3"/>
        <v>#N/A</v>
      </c>
      <c r="E102" s="10"/>
      <c r="F102" s="10"/>
    </row>
    <row r="103" spans="1:6">
      <c r="A103" s="23" t="e">
        <f t="shared" si="4"/>
        <v>#VALUE!</v>
      </c>
      <c r="B103" s="13">
        <v>0</v>
      </c>
      <c r="C103" s="9" t="e">
        <f>VLOOKUP(B103,'D. DI chart'!A98:C338,2)</f>
        <v>#N/A</v>
      </c>
      <c r="D103" s="16" t="e">
        <f t="shared" si="3"/>
        <v>#N/A</v>
      </c>
      <c r="E103" s="10"/>
      <c r="F103" s="10"/>
    </row>
    <row r="104" spans="1:6">
      <c r="A104" s="23" t="e">
        <f t="shared" si="4"/>
        <v>#VALUE!</v>
      </c>
      <c r="B104" s="13">
        <v>0</v>
      </c>
      <c r="C104" s="9" t="e">
        <f>VLOOKUP(B104,'D. DI chart'!A99:C339,2)</f>
        <v>#N/A</v>
      </c>
      <c r="D104" s="16" t="e">
        <f t="shared" si="3"/>
        <v>#N/A</v>
      </c>
      <c r="E104" s="10"/>
      <c r="F104" s="10"/>
    </row>
    <row r="105" spans="1:6">
      <c r="A105" s="23" t="e">
        <f t="shared" si="4"/>
        <v>#VALUE!</v>
      </c>
      <c r="B105" s="13">
        <v>0</v>
      </c>
      <c r="C105" s="9" t="e">
        <f>VLOOKUP(B105,'D. DI chart'!A100:C340,2)</f>
        <v>#N/A</v>
      </c>
      <c r="D105" s="16" t="e">
        <f t="shared" ref="D105:D136" si="5">D104+C105</f>
        <v>#N/A</v>
      </c>
      <c r="E105" s="10"/>
      <c r="F105" s="10"/>
    </row>
    <row r="106" spans="1:6">
      <c r="A106" s="23" t="e">
        <f t="shared" si="4"/>
        <v>#VALUE!</v>
      </c>
      <c r="B106" s="13">
        <v>0</v>
      </c>
      <c r="C106" s="9" t="e">
        <f>VLOOKUP(B106,'D. DI chart'!A101:C341,2)</f>
        <v>#N/A</v>
      </c>
      <c r="D106" s="16" t="e">
        <f t="shared" si="5"/>
        <v>#N/A</v>
      </c>
      <c r="E106" s="10"/>
      <c r="F106" s="10"/>
    </row>
    <row r="107" spans="1:6">
      <c r="A107" s="23" t="e">
        <f t="shared" si="4"/>
        <v>#VALUE!</v>
      </c>
      <c r="B107" s="13">
        <v>0</v>
      </c>
      <c r="C107" s="9" t="e">
        <f>VLOOKUP(B107,'D. DI chart'!A102:C342,2)</f>
        <v>#N/A</v>
      </c>
      <c r="D107" s="16" t="e">
        <f t="shared" si="5"/>
        <v>#N/A</v>
      </c>
      <c r="E107" s="10"/>
      <c r="F107" s="10"/>
    </row>
    <row r="108" spans="1:6">
      <c r="A108" s="23" t="e">
        <f t="shared" si="4"/>
        <v>#VALUE!</v>
      </c>
      <c r="B108" s="13">
        <v>0</v>
      </c>
      <c r="C108" s="9" t="e">
        <f>VLOOKUP(B108,'D. DI chart'!A103:C343,2)</f>
        <v>#N/A</v>
      </c>
      <c r="D108" s="16" t="e">
        <f t="shared" si="5"/>
        <v>#N/A</v>
      </c>
      <c r="E108" s="10"/>
      <c r="F108" s="10"/>
    </row>
    <row r="109" spans="1:6">
      <c r="A109" s="23" t="e">
        <f t="shared" si="4"/>
        <v>#VALUE!</v>
      </c>
      <c r="B109" s="13">
        <v>0</v>
      </c>
      <c r="C109" s="9" t="e">
        <f>VLOOKUP(B109,'D. DI chart'!A104:C344,2)</f>
        <v>#N/A</v>
      </c>
      <c r="D109" s="16" t="e">
        <f t="shared" si="5"/>
        <v>#N/A</v>
      </c>
      <c r="E109" s="10"/>
      <c r="F109" s="10"/>
    </row>
    <row r="110" spans="1:6">
      <c r="A110" s="23" t="e">
        <f t="shared" si="4"/>
        <v>#VALUE!</v>
      </c>
      <c r="B110" s="13">
        <v>0</v>
      </c>
      <c r="C110" s="9" t="e">
        <f>VLOOKUP(B110,'D. DI chart'!A105:C345,2)</f>
        <v>#N/A</v>
      </c>
      <c r="D110" s="16" t="e">
        <f t="shared" si="5"/>
        <v>#N/A</v>
      </c>
      <c r="E110" s="10"/>
      <c r="F110" s="10"/>
    </row>
    <row r="111" spans="1:6">
      <c r="A111" s="23" t="e">
        <f t="shared" si="4"/>
        <v>#VALUE!</v>
      </c>
      <c r="B111" s="13">
        <v>0</v>
      </c>
      <c r="C111" s="9" t="e">
        <f>VLOOKUP(B111,'D. DI chart'!A106:C346,2)</f>
        <v>#N/A</v>
      </c>
      <c r="D111" s="16" t="e">
        <f t="shared" si="5"/>
        <v>#N/A</v>
      </c>
      <c r="E111" s="10"/>
      <c r="F111" s="10"/>
    </row>
    <row r="112" spans="1:6">
      <c r="A112" s="23" t="e">
        <f t="shared" si="4"/>
        <v>#VALUE!</v>
      </c>
      <c r="B112" s="13">
        <v>0</v>
      </c>
      <c r="C112" s="9" t="e">
        <f>VLOOKUP(B112,'D. DI chart'!A107:C347,2)</f>
        <v>#N/A</v>
      </c>
      <c r="D112" s="16" t="e">
        <f t="shared" si="5"/>
        <v>#N/A</v>
      </c>
      <c r="E112" s="10"/>
      <c r="F112" s="10"/>
    </row>
    <row r="113" spans="1:6">
      <c r="A113" s="23" t="e">
        <f t="shared" si="4"/>
        <v>#VALUE!</v>
      </c>
      <c r="B113" s="13">
        <v>0</v>
      </c>
      <c r="C113" s="9" t="e">
        <f>VLOOKUP(B113,'D. DI chart'!A108:C348,2)</f>
        <v>#N/A</v>
      </c>
      <c r="D113" s="16" t="e">
        <f t="shared" si="5"/>
        <v>#N/A</v>
      </c>
      <c r="E113" s="10"/>
      <c r="F113" s="10"/>
    </row>
    <row r="114" spans="1:6">
      <c r="A114" s="23" t="e">
        <f t="shared" si="4"/>
        <v>#VALUE!</v>
      </c>
      <c r="B114" s="13">
        <v>0</v>
      </c>
      <c r="C114" s="9" t="e">
        <f>VLOOKUP(B114,'D. DI chart'!A109:C349,2)</f>
        <v>#N/A</v>
      </c>
      <c r="D114" s="16" t="e">
        <f t="shared" si="5"/>
        <v>#N/A</v>
      </c>
      <c r="E114" s="10"/>
      <c r="F114" s="10"/>
    </row>
    <row r="115" spans="1:6">
      <c r="A115" s="23" t="e">
        <f t="shared" si="4"/>
        <v>#VALUE!</v>
      </c>
      <c r="B115" s="13">
        <v>0</v>
      </c>
      <c r="C115" s="9" t="e">
        <f>VLOOKUP(B115,'D. DI chart'!A110:C350,2)</f>
        <v>#N/A</v>
      </c>
      <c r="D115" s="16" t="e">
        <f t="shared" si="5"/>
        <v>#N/A</v>
      </c>
      <c r="E115" s="10"/>
      <c r="F115" s="10"/>
    </row>
    <row r="116" spans="1:6">
      <c r="A116" s="23" t="e">
        <f t="shared" si="4"/>
        <v>#VALUE!</v>
      </c>
      <c r="B116" s="13">
        <v>0</v>
      </c>
      <c r="C116" s="9" t="e">
        <f>VLOOKUP(B116,'D. DI chart'!A111:C351,2)</f>
        <v>#N/A</v>
      </c>
      <c r="D116" s="16" t="e">
        <f t="shared" si="5"/>
        <v>#N/A</v>
      </c>
      <c r="E116" s="10"/>
      <c r="F116" s="10"/>
    </row>
    <row r="117" spans="1:6">
      <c r="A117" s="23" t="e">
        <f t="shared" si="4"/>
        <v>#VALUE!</v>
      </c>
      <c r="B117" s="13">
        <v>0</v>
      </c>
      <c r="C117" s="9" t="e">
        <f>VLOOKUP(B117,'D. DI chart'!A112:C352,2)</f>
        <v>#N/A</v>
      </c>
      <c r="D117" s="16" t="e">
        <f t="shared" si="5"/>
        <v>#N/A</v>
      </c>
      <c r="E117" s="10"/>
      <c r="F117" s="10"/>
    </row>
    <row r="118" spans="1:6">
      <c r="A118" s="23" t="e">
        <f t="shared" si="4"/>
        <v>#VALUE!</v>
      </c>
      <c r="B118" s="13">
        <v>0</v>
      </c>
      <c r="C118" s="9" t="e">
        <f>VLOOKUP(B118,'D. DI chart'!A113:C353,2)</f>
        <v>#N/A</v>
      </c>
      <c r="D118" s="16" t="e">
        <f t="shared" si="5"/>
        <v>#N/A</v>
      </c>
      <c r="E118" s="10"/>
      <c r="F118" s="10"/>
    </row>
    <row r="119" spans="1:6">
      <c r="A119" s="23" t="e">
        <f t="shared" si="4"/>
        <v>#VALUE!</v>
      </c>
      <c r="B119" s="13">
        <v>0</v>
      </c>
      <c r="C119" s="9" t="e">
        <f>VLOOKUP(B119,'D. DI chart'!A114:C354,2)</f>
        <v>#N/A</v>
      </c>
      <c r="D119" s="16" t="e">
        <f t="shared" si="5"/>
        <v>#N/A</v>
      </c>
      <c r="E119" s="10"/>
      <c r="F119" s="10"/>
    </row>
    <row r="120" spans="1:6">
      <c r="A120" s="23" t="e">
        <f t="shared" si="4"/>
        <v>#VALUE!</v>
      </c>
      <c r="B120" s="13">
        <v>0</v>
      </c>
      <c r="C120" s="9" t="e">
        <f>VLOOKUP(B120,'D. DI chart'!A115:C355,2)</f>
        <v>#N/A</v>
      </c>
      <c r="D120" s="16" t="e">
        <f t="shared" si="5"/>
        <v>#N/A</v>
      </c>
      <c r="E120" s="10"/>
      <c r="F120" s="10"/>
    </row>
    <row r="121" spans="1:6">
      <c r="A121" s="23" t="e">
        <f t="shared" si="4"/>
        <v>#VALUE!</v>
      </c>
      <c r="B121" s="13">
        <v>0</v>
      </c>
      <c r="C121" s="9" t="e">
        <f>VLOOKUP(B121,'D. DI chart'!A116:C356,2)</f>
        <v>#N/A</v>
      </c>
      <c r="D121" s="16" t="e">
        <f t="shared" si="5"/>
        <v>#N/A</v>
      </c>
      <c r="E121" s="10"/>
      <c r="F121" s="10"/>
    </row>
    <row r="122" spans="1:6">
      <c r="A122" s="23" t="e">
        <f t="shared" si="4"/>
        <v>#VALUE!</v>
      </c>
      <c r="B122" s="13">
        <v>0</v>
      </c>
      <c r="C122" s="9" t="e">
        <f>VLOOKUP(B122,'D. DI chart'!A117:C357,2)</f>
        <v>#N/A</v>
      </c>
      <c r="D122" s="16" t="e">
        <f t="shared" si="5"/>
        <v>#N/A</v>
      </c>
      <c r="E122" s="10"/>
      <c r="F122" s="10"/>
    </row>
    <row r="123" spans="1:6">
      <c r="A123" s="23" t="e">
        <f t="shared" si="4"/>
        <v>#VALUE!</v>
      </c>
      <c r="B123" s="13">
        <v>0</v>
      </c>
      <c r="C123" s="9" t="e">
        <f>VLOOKUP(B123,'D. DI chart'!A118:C358,2)</f>
        <v>#N/A</v>
      </c>
      <c r="D123" s="16" t="e">
        <f t="shared" si="5"/>
        <v>#N/A</v>
      </c>
      <c r="E123" s="10"/>
      <c r="F123" s="10"/>
    </row>
    <row r="124" spans="1:6">
      <c r="A124" s="23" t="e">
        <f t="shared" si="4"/>
        <v>#VALUE!</v>
      </c>
      <c r="B124" s="13">
        <v>0</v>
      </c>
      <c r="C124" s="9" t="e">
        <f>VLOOKUP(B124,'D. DI chart'!A119:C359,2)</f>
        <v>#N/A</v>
      </c>
      <c r="D124" s="16" t="e">
        <f t="shared" si="5"/>
        <v>#N/A</v>
      </c>
      <c r="E124" s="10"/>
      <c r="F124" s="10"/>
    </row>
    <row r="125" spans="1:6">
      <c r="A125" s="23" t="e">
        <f t="shared" si="4"/>
        <v>#VALUE!</v>
      </c>
      <c r="B125" s="13">
        <v>0</v>
      </c>
      <c r="C125" s="9" t="e">
        <f>VLOOKUP(B125,'D. DI chart'!A120:C360,2)</f>
        <v>#N/A</v>
      </c>
      <c r="D125" s="16" t="e">
        <f t="shared" si="5"/>
        <v>#N/A</v>
      </c>
      <c r="E125" s="10"/>
      <c r="F125" s="10"/>
    </row>
    <row r="126" spans="1:6">
      <c r="A126" s="23" t="e">
        <f t="shared" si="4"/>
        <v>#VALUE!</v>
      </c>
      <c r="B126" s="13">
        <v>0</v>
      </c>
      <c r="C126" s="9" t="e">
        <f>VLOOKUP(B126,'D. DI chart'!A121:C361,2)</f>
        <v>#N/A</v>
      </c>
      <c r="D126" s="16" t="e">
        <f t="shared" si="5"/>
        <v>#N/A</v>
      </c>
      <c r="E126" s="10"/>
      <c r="F126" s="10"/>
    </row>
    <row r="127" spans="1:6">
      <c r="A127" s="23" t="e">
        <f t="shared" si="4"/>
        <v>#VALUE!</v>
      </c>
      <c r="B127" s="13">
        <v>0</v>
      </c>
      <c r="C127" s="9" t="e">
        <f>VLOOKUP(B127,'D. DI chart'!A122:C362,2)</f>
        <v>#N/A</v>
      </c>
      <c r="D127" s="16" t="e">
        <f t="shared" si="5"/>
        <v>#N/A</v>
      </c>
      <c r="E127" s="10"/>
      <c r="F127" s="10"/>
    </row>
    <row r="128" spans="1:6">
      <c r="A128" s="23" t="e">
        <f t="shared" si="4"/>
        <v>#VALUE!</v>
      </c>
      <c r="B128" s="13">
        <v>0</v>
      </c>
      <c r="C128" s="9" t="e">
        <f>VLOOKUP(B128,'D. DI chart'!A123:C363,2)</f>
        <v>#N/A</v>
      </c>
      <c r="D128" s="16" t="e">
        <f t="shared" si="5"/>
        <v>#N/A</v>
      </c>
      <c r="E128" s="10"/>
      <c r="F128" s="10"/>
    </row>
    <row r="129" spans="1:6">
      <c r="A129" s="23" t="e">
        <f t="shared" si="4"/>
        <v>#VALUE!</v>
      </c>
      <c r="B129" s="13">
        <v>0</v>
      </c>
      <c r="C129" s="9" t="e">
        <f>VLOOKUP(B129,'D. DI chart'!A124:C364,2)</f>
        <v>#N/A</v>
      </c>
      <c r="D129" s="16" t="e">
        <f t="shared" si="5"/>
        <v>#N/A</v>
      </c>
      <c r="E129" s="10"/>
      <c r="F129" s="10"/>
    </row>
    <row r="130" spans="1:6">
      <c r="A130" s="23" t="e">
        <f t="shared" si="4"/>
        <v>#VALUE!</v>
      </c>
      <c r="B130" s="13">
        <v>0</v>
      </c>
      <c r="C130" s="9" t="e">
        <f>VLOOKUP(B130,'D. DI chart'!A125:C365,2)</f>
        <v>#N/A</v>
      </c>
      <c r="D130" s="16" t="e">
        <f t="shared" si="5"/>
        <v>#N/A</v>
      </c>
      <c r="E130" s="10"/>
      <c r="F130" s="10"/>
    </row>
    <row r="131" spans="1:6">
      <c r="A131" s="23" t="e">
        <f t="shared" si="4"/>
        <v>#VALUE!</v>
      </c>
      <c r="B131" s="13">
        <v>0</v>
      </c>
      <c r="C131" s="9" t="e">
        <f>VLOOKUP(B131,'D. DI chart'!A126:C366,2)</f>
        <v>#N/A</v>
      </c>
      <c r="D131" s="16" t="e">
        <f t="shared" si="5"/>
        <v>#N/A</v>
      </c>
      <c r="E131" s="10"/>
      <c r="F131" s="10"/>
    </row>
    <row r="132" spans="1:6">
      <c r="A132" s="23" t="e">
        <f t="shared" si="4"/>
        <v>#VALUE!</v>
      </c>
      <c r="B132" s="13">
        <v>0</v>
      </c>
      <c r="C132" s="9" t="e">
        <f>VLOOKUP(B132,'D. DI chart'!A127:C367,2)</f>
        <v>#N/A</v>
      </c>
      <c r="D132" s="16" t="e">
        <f t="shared" si="5"/>
        <v>#N/A</v>
      </c>
      <c r="E132" s="10"/>
      <c r="F132" s="10"/>
    </row>
    <row r="133" spans="1:6">
      <c r="A133" s="23" t="e">
        <f t="shared" si="4"/>
        <v>#VALUE!</v>
      </c>
      <c r="B133" s="13">
        <v>0</v>
      </c>
      <c r="C133" s="9" t="e">
        <f>VLOOKUP(B133,'D. DI chart'!A128:C368,2)</f>
        <v>#N/A</v>
      </c>
      <c r="D133" s="16" t="e">
        <f t="shared" si="5"/>
        <v>#N/A</v>
      </c>
      <c r="E133" s="10"/>
      <c r="F133" s="10"/>
    </row>
    <row r="134" spans="1:6">
      <c r="A134" s="23" t="e">
        <f t="shared" si="4"/>
        <v>#VALUE!</v>
      </c>
      <c r="B134" s="13">
        <v>0</v>
      </c>
      <c r="C134" s="9" t="e">
        <f>VLOOKUP(B134,'D. DI chart'!A129:C369,2)</f>
        <v>#N/A</v>
      </c>
      <c r="D134" s="16" t="e">
        <f t="shared" si="5"/>
        <v>#N/A</v>
      </c>
      <c r="E134" s="10"/>
      <c r="F134" s="10"/>
    </row>
    <row r="135" spans="1:6">
      <c r="A135" s="23" t="e">
        <f t="shared" si="4"/>
        <v>#VALUE!</v>
      </c>
      <c r="B135" s="13">
        <v>0</v>
      </c>
      <c r="C135" s="9" t="e">
        <f>VLOOKUP(B135,'D. DI chart'!A130:C370,2)</f>
        <v>#N/A</v>
      </c>
      <c r="D135" s="16" t="e">
        <f t="shared" si="5"/>
        <v>#N/A</v>
      </c>
      <c r="E135" s="10"/>
      <c r="F135" s="10"/>
    </row>
    <row r="136" spans="1:6">
      <c r="A136" s="23" t="e">
        <f t="shared" si="4"/>
        <v>#VALUE!</v>
      </c>
      <c r="B136" s="13">
        <v>0</v>
      </c>
      <c r="C136" s="9" t="e">
        <f>VLOOKUP(B136,'D. DI chart'!A131:C371,2)</f>
        <v>#N/A</v>
      </c>
      <c r="D136" s="16" t="e">
        <f t="shared" si="5"/>
        <v>#N/A</v>
      </c>
      <c r="E136" s="10"/>
      <c r="F136" s="10"/>
    </row>
    <row r="137" spans="1:6">
      <c r="A137" s="23" t="e">
        <f t="shared" si="4"/>
        <v>#VALUE!</v>
      </c>
      <c r="B137" s="13">
        <v>0</v>
      </c>
      <c r="C137" s="9" t="e">
        <f>VLOOKUP(B137,'D. DI chart'!A132:C372,2)</f>
        <v>#N/A</v>
      </c>
      <c r="D137" s="16" t="e">
        <f t="shared" ref="D137:D168" si="6">D136+C137</f>
        <v>#N/A</v>
      </c>
      <c r="E137" s="10"/>
      <c r="F137" s="10"/>
    </row>
    <row r="138" spans="1:6">
      <c r="A138" s="23" t="e">
        <f t="shared" ref="A138:A188" si="7">+A137+1</f>
        <v>#VALUE!</v>
      </c>
      <c r="B138" s="13">
        <v>0</v>
      </c>
      <c r="C138" s="9" t="e">
        <f>VLOOKUP(B138,'D. DI chart'!A133:C373,2)</f>
        <v>#N/A</v>
      </c>
      <c r="D138" s="16" t="e">
        <f t="shared" si="6"/>
        <v>#N/A</v>
      </c>
      <c r="E138" s="10"/>
      <c r="F138" s="10"/>
    </row>
    <row r="139" spans="1:6">
      <c r="A139" s="23" t="e">
        <f t="shared" si="7"/>
        <v>#VALUE!</v>
      </c>
      <c r="B139" s="13">
        <v>0</v>
      </c>
      <c r="C139" s="9" t="e">
        <f>VLOOKUP(B139,'D. DI chart'!A134:C374,2)</f>
        <v>#N/A</v>
      </c>
      <c r="D139" s="16" t="e">
        <f t="shared" si="6"/>
        <v>#N/A</v>
      </c>
      <c r="E139" s="10"/>
      <c r="F139" s="10"/>
    </row>
    <row r="140" spans="1:6">
      <c r="A140" s="23" t="e">
        <f t="shared" si="7"/>
        <v>#VALUE!</v>
      </c>
      <c r="B140" s="13">
        <v>0</v>
      </c>
      <c r="C140" s="9" t="e">
        <f>VLOOKUP(B140,'D. DI chart'!A135:C375,2)</f>
        <v>#N/A</v>
      </c>
      <c r="D140" s="16" t="e">
        <f t="shared" si="6"/>
        <v>#N/A</v>
      </c>
      <c r="E140" s="10"/>
      <c r="F140" s="10"/>
    </row>
    <row r="141" spans="1:6">
      <c r="A141" s="23" t="e">
        <f t="shared" si="7"/>
        <v>#VALUE!</v>
      </c>
      <c r="B141" s="13">
        <v>0</v>
      </c>
      <c r="C141" s="9" t="e">
        <f>VLOOKUP(B141,'D. DI chart'!A136:C376,2)</f>
        <v>#N/A</v>
      </c>
      <c r="D141" s="16" t="e">
        <f t="shared" si="6"/>
        <v>#N/A</v>
      </c>
      <c r="E141" s="10"/>
      <c r="F141" s="10"/>
    </row>
    <row r="142" spans="1:6">
      <c r="A142" s="23" t="e">
        <f t="shared" si="7"/>
        <v>#VALUE!</v>
      </c>
      <c r="B142" s="13">
        <v>0</v>
      </c>
      <c r="C142" s="9" t="e">
        <f>VLOOKUP(B142,'D. DI chart'!A137:C377,2)</f>
        <v>#N/A</v>
      </c>
      <c r="D142" s="16" t="e">
        <f t="shared" si="6"/>
        <v>#N/A</v>
      </c>
      <c r="E142" s="10"/>
      <c r="F142" s="10"/>
    </row>
    <row r="143" spans="1:6">
      <c r="A143" s="23" t="e">
        <f t="shared" si="7"/>
        <v>#VALUE!</v>
      </c>
      <c r="B143" s="13">
        <v>0</v>
      </c>
      <c r="C143" s="9" t="e">
        <f>VLOOKUP(B143,'D. DI chart'!A138:C378,2)</f>
        <v>#N/A</v>
      </c>
      <c r="D143" s="16" t="e">
        <f t="shared" si="6"/>
        <v>#N/A</v>
      </c>
      <c r="E143" s="10"/>
      <c r="F143" s="10"/>
    </row>
    <row r="144" spans="1:6">
      <c r="A144" s="23" t="e">
        <f t="shared" si="7"/>
        <v>#VALUE!</v>
      </c>
      <c r="B144" s="13">
        <v>0</v>
      </c>
      <c r="C144" s="9" t="e">
        <f>VLOOKUP(B144,'D. DI chart'!A139:C379,2)</f>
        <v>#N/A</v>
      </c>
      <c r="D144" s="16" t="e">
        <f t="shared" si="6"/>
        <v>#N/A</v>
      </c>
      <c r="E144" s="10"/>
      <c r="F144" s="10"/>
    </row>
    <row r="145" spans="1:6">
      <c r="A145" s="23" t="e">
        <f t="shared" si="7"/>
        <v>#VALUE!</v>
      </c>
      <c r="B145" s="13">
        <v>0</v>
      </c>
      <c r="C145" s="9" t="e">
        <f>VLOOKUP(B145,'D. DI chart'!A140:C380,2)</f>
        <v>#N/A</v>
      </c>
      <c r="D145" s="16" t="e">
        <f t="shared" si="6"/>
        <v>#N/A</v>
      </c>
      <c r="E145" s="10"/>
      <c r="F145" s="10"/>
    </row>
    <row r="146" spans="1:6">
      <c r="A146" s="23" t="e">
        <f t="shared" si="7"/>
        <v>#VALUE!</v>
      </c>
      <c r="B146" s="13">
        <v>0</v>
      </c>
      <c r="C146" s="9" t="e">
        <f>VLOOKUP(B146,'D. DI chart'!A141:C381,2)</f>
        <v>#N/A</v>
      </c>
      <c r="D146" s="16" t="e">
        <f t="shared" si="6"/>
        <v>#N/A</v>
      </c>
      <c r="E146" s="10"/>
      <c r="F146" s="10"/>
    </row>
    <row r="147" spans="1:6">
      <c r="A147" s="23" t="e">
        <f t="shared" si="7"/>
        <v>#VALUE!</v>
      </c>
      <c r="B147" s="13">
        <v>0</v>
      </c>
      <c r="C147" s="9" t="e">
        <f>VLOOKUP(B147,'D. DI chart'!A142:C382,2)</f>
        <v>#N/A</v>
      </c>
      <c r="D147" s="16" t="e">
        <f t="shared" si="6"/>
        <v>#N/A</v>
      </c>
      <c r="E147" s="10"/>
      <c r="F147" s="10"/>
    </row>
    <row r="148" spans="1:6">
      <c r="A148" s="23" t="e">
        <f t="shared" si="7"/>
        <v>#VALUE!</v>
      </c>
      <c r="B148" s="13">
        <v>0</v>
      </c>
      <c r="C148" s="9" t="e">
        <f>VLOOKUP(B148,'D. DI chart'!A143:C383,2)</f>
        <v>#N/A</v>
      </c>
      <c r="D148" s="16" t="e">
        <f t="shared" si="6"/>
        <v>#N/A</v>
      </c>
      <c r="E148" s="10"/>
      <c r="F148" s="10"/>
    </row>
    <row r="149" spans="1:6">
      <c r="A149" s="23" t="e">
        <f t="shared" si="7"/>
        <v>#VALUE!</v>
      </c>
      <c r="B149" s="13">
        <v>0</v>
      </c>
      <c r="C149" s="9" t="e">
        <f>VLOOKUP(B149,'D. DI chart'!A144:C384,2)</f>
        <v>#N/A</v>
      </c>
      <c r="D149" s="16" t="e">
        <f t="shared" si="6"/>
        <v>#N/A</v>
      </c>
      <c r="E149" s="10"/>
      <c r="F149" s="10"/>
    </row>
    <row r="150" spans="1:6">
      <c r="A150" s="23" t="e">
        <f t="shared" si="7"/>
        <v>#VALUE!</v>
      </c>
      <c r="B150" s="13">
        <v>0</v>
      </c>
      <c r="C150" s="9" t="e">
        <f>VLOOKUP(B150,'D. DI chart'!A145:C385,2)</f>
        <v>#N/A</v>
      </c>
      <c r="D150" s="16" t="e">
        <f t="shared" si="6"/>
        <v>#N/A</v>
      </c>
      <c r="E150" s="10"/>
      <c r="F150" s="10"/>
    </row>
    <row r="151" spans="1:6">
      <c r="A151" s="23" t="e">
        <f t="shared" si="7"/>
        <v>#VALUE!</v>
      </c>
      <c r="B151" s="13">
        <v>0</v>
      </c>
      <c r="C151" s="9" t="e">
        <f>VLOOKUP(B151,'D. DI chart'!A146:C386,2)</f>
        <v>#N/A</v>
      </c>
      <c r="D151" s="16" t="e">
        <f t="shared" si="6"/>
        <v>#N/A</v>
      </c>
      <c r="E151" s="10"/>
      <c r="F151" s="10"/>
    </row>
    <row r="152" spans="1:6">
      <c r="A152" s="23" t="e">
        <f t="shared" si="7"/>
        <v>#VALUE!</v>
      </c>
      <c r="B152" s="13">
        <v>0</v>
      </c>
      <c r="C152" s="9" t="e">
        <f>VLOOKUP(B152,'D. DI chart'!A147:C387,2)</f>
        <v>#N/A</v>
      </c>
      <c r="D152" s="16" t="e">
        <f t="shared" si="6"/>
        <v>#N/A</v>
      </c>
      <c r="E152" s="10"/>
      <c r="F152" s="10"/>
    </row>
    <row r="153" spans="1:6">
      <c r="A153" s="23" t="e">
        <f t="shared" si="7"/>
        <v>#VALUE!</v>
      </c>
      <c r="B153" s="13">
        <v>0</v>
      </c>
      <c r="C153" s="9" t="e">
        <f>VLOOKUP(B153,'D. DI chart'!A148:C388,2)</f>
        <v>#N/A</v>
      </c>
      <c r="D153" s="16" t="e">
        <f t="shared" si="6"/>
        <v>#N/A</v>
      </c>
      <c r="E153" s="10"/>
      <c r="F153" s="10"/>
    </row>
    <row r="154" spans="1:6">
      <c r="A154" s="23" t="e">
        <f t="shared" si="7"/>
        <v>#VALUE!</v>
      </c>
      <c r="B154" s="13">
        <v>0</v>
      </c>
      <c r="C154" s="9" t="e">
        <f>VLOOKUP(B154,'D. DI chart'!A149:C389,2)</f>
        <v>#N/A</v>
      </c>
      <c r="D154" s="16" t="e">
        <f t="shared" si="6"/>
        <v>#N/A</v>
      </c>
      <c r="E154" s="10"/>
      <c r="F154" s="10"/>
    </row>
    <row r="155" spans="1:6">
      <c r="A155" s="23" t="e">
        <f t="shared" si="7"/>
        <v>#VALUE!</v>
      </c>
      <c r="B155" s="13">
        <v>0</v>
      </c>
      <c r="C155" s="9" t="e">
        <f>VLOOKUP(B155,'D. DI chart'!A150:C390,2)</f>
        <v>#N/A</v>
      </c>
      <c r="D155" s="16" t="e">
        <f t="shared" si="6"/>
        <v>#N/A</v>
      </c>
      <c r="E155" s="10"/>
      <c r="F155" s="10"/>
    </row>
    <row r="156" spans="1:6">
      <c r="A156" s="23" t="e">
        <f t="shared" si="7"/>
        <v>#VALUE!</v>
      </c>
      <c r="B156" s="13">
        <v>0</v>
      </c>
      <c r="C156" s="9" t="e">
        <f>VLOOKUP(B156,'D. DI chart'!A151:C391,2)</f>
        <v>#N/A</v>
      </c>
      <c r="D156" s="16" t="e">
        <f t="shared" si="6"/>
        <v>#N/A</v>
      </c>
      <c r="E156" s="10"/>
      <c r="F156" s="10"/>
    </row>
    <row r="157" spans="1:6">
      <c r="A157" s="23" t="e">
        <f t="shared" si="7"/>
        <v>#VALUE!</v>
      </c>
      <c r="B157" s="13">
        <v>0</v>
      </c>
      <c r="C157" s="9" t="e">
        <f>VLOOKUP(B157,'D. DI chart'!A152:C392,2)</f>
        <v>#N/A</v>
      </c>
      <c r="D157" s="16" t="e">
        <f t="shared" si="6"/>
        <v>#N/A</v>
      </c>
      <c r="E157" s="10"/>
      <c r="F157" s="10"/>
    </row>
    <row r="158" spans="1:6">
      <c r="A158" s="23" t="e">
        <f t="shared" si="7"/>
        <v>#VALUE!</v>
      </c>
      <c r="B158" s="13">
        <v>0</v>
      </c>
      <c r="C158" s="9" t="e">
        <f>VLOOKUP(B158,'D. DI chart'!A153:C393,2)</f>
        <v>#N/A</v>
      </c>
      <c r="D158" s="16" t="e">
        <f t="shared" si="6"/>
        <v>#N/A</v>
      </c>
      <c r="E158" s="10"/>
      <c r="F158" s="10"/>
    </row>
    <row r="159" spans="1:6">
      <c r="A159" s="23" t="e">
        <f t="shared" si="7"/>
        <v>#VALUE!</v>
      </c>
      <c r="B159" s="13">
        <v>0</v>
      </c>
      <c r="C159" s="9" t="e">
        <f>VLOOKUP(B159,'D. DI chart'!A154:C394,2)</f>
        <v>#N/A</v>
      </c>
      <c r="D159" s="16" t="e">
        <f t="shared" si="6"/>
        <v>#N/A</v>
      </c>
      <c r="E159" s="10"/>
      <c r="F159" s="10"/>
    </row>
    <row r="160" spans="1:6">
      <c r="A160" s="23" t="e">
        <f t="shared" si="7"/>
        <v>#VALUE!</v>
      </c>
      <c r="B160" s="13">
        <v>0</v>
      </c>
      <c r="C160" s="9" t="e">
        <f>VLOOKUP(B160,'D. DI chart'!A155:C395,2)</f>
        <v>#N/A</v>
      </c>
      <c r="D160" s="16" t="e">
        <f t="shared" si="6"/>
        <v>#N/A</v>
      </c>
      <c r="E160" s="10"/>
      <c r="F160" s="10"/>
    </row>
    <row r="161" spans="1:6">
      <c r="A161" s="23" t="e">
        <f t="shared" si="7"/>
        <v>#VALUE!</v>
      </c>
      <c r="B161" s="13">
        <v>0</v>
      </c>
      <c r="C161" s="9" t="e">
        <f>VLOOKUP(B161,'D. DI chart'!A156:C396,2)</f>
        <v>#N/A</v>
      </c>
      <c r="D161" s="16" t="e">
        <f t="shared" si="6"/>
        <v>#N/A</v>
      </c>
      <c r="E161" s="10"/>
      <c r="F161" s="10"/>
    </row>
    <row r="162" spans="1:6">
      <c r="A162" s="23" t="e">
        <f t="shared" si="7"/>
        <v>#VALUE!</v>
      </c>
      <c r="B162" s="13">
        <v>0</v>
      </c>
      <c r="C162" s="9" t="e">
        <f>VLOOKUP(B162,'D. DI chart'!A157:C397,2)</f>
        <v>#N/A</v>
      </c>
      <c r="D162" s="16" t="e">
        <f t="shared" si="6"/>
        <v>#N/A</v>
      </c>
      <c r="E162" s="10"/>
      <c r="F162" s="10"/>
    </row>
    <row r="163" spans="1:6">
      <c r="A163" s="23" t="e">
        <f t="shared" si="7"/>
        <v>#VALUE!</v>
      </c>
      <c r="B163" s="13">
        <v>0</v>
      </c>
      <c r="C163" s="9" t="e">
        <f>VLOOKUP(B163,'D. DI chart'!A158:C398,2)</f>
        <v>#N/A</v>
      </c>
      <c r="D163" s="16" t="e">
        <f t="shared" si="6"/>
        <v>#N/A</v>
      </c>
      <c r="E163" s="10"/>
      <c r="F163" s="10"/>
    </row>
    <row r="164" spans="1:6">
      <c r="A164" s="23" t="e">
        <f t="shared" si="7"/>
        <v>#VALUE!</v>
      </c>
      <c r="B164" s="13">
        <v>0</v>
      </c>
      <c r="C164" s="9" t="e">
        <f>VLOOKUP(B164,'D. DI chart'!A159:C399,2)</f>
        <v>#N/A</v>
      </c>
      <c r="D164" s="16" t="e">
        <f t="shared" si="6"/>
        <v>#N/A</v>
      </c>
      <c r="E164" s="10"/>
      <c r="F164" s="10"/>
    </row>
    <row r="165" spans="1:6">
      <c r="A165" s="23" t="e">
        <f t="shared" si="7"/>
        <v>#VALUE!</v>
      </c>
      <c r="B165" s="13">
        <v>0</v>
      </c>
      <c r="C165" s="9" t="e">
        <f>VLOOKUP(B165,'D. DI chart'!A160:C400,2)</f>
        <v>#N/A</v>
      </c>
      <c r="D165" s="16" t="e">
        <f t="shared" si="6"/>
        <v>#N/A</v>
      </c>
      <c r="E165" s="10"/>
      <c r="F165" s="10"/>
    </row>
    <row r="166" spans="1:6">
      <c r="A166" s="23" t="e">
        <f t="shared" si="7"/>
        <v>#VALUE!</v>
      </c>
      <c r="B166" s="13">
        <v>0</v>
      </c>
      <c r="C166" s="9" t="e">
        <f>VLOOKUP(B166,'D. DI chart'!A161:C401,2)</f>
        <v>#N/A</v>
      </c>
      <c r="D166" s="16" t="e">
        <f t="shared" si="6"/>
        <v>#N/A</v>
      </c>
      <c r="E166" s="10"/>
      <c r="F166" s="10"/>
    </row>
    <row r="167" spans="1:6">
      <c r="A167" s="23" t="e">
        <f t="shared" si="7"/>
        <v>#VALUE!</v>
      </c>
      <c r="B167" s="13">
        <v>0</v>
      </c>
      <c r="C167" s="9" t="e">
        <f>VLOOKUP(B167,'D. DI chart'!A162:C402,2)</f>
        <v>#N/A</v>
      </c>
      <c r="D167" s="16" t="e">
        <f t="shared" si="6"/>
        <v>#N/A</v>
      </c>
      <c r="E167" s="10"/>
      <c r="F167" s="10"/>
    </row>
    <row r="168" spans="1:6">
      <c r="A168" s="23" t="e">
        <f t="shared" si="7"/>
        <v>#VALUE!</v>
      </c>
      <c r="B168" s="13">
        <v>0</v>
      </c>
      <c r="C168" s="9" t="e">
        <f>VLOOKUP(B168,'D. DI chart'!A163:C403,2)</f>
        <v>#N/A</v>
      </c>
      <c r="D168" s="16" t="e">
        <f t="shared" si="6"/>
        <v>#N/A</v>
      </c>
      <c r="E168" s="10"/>
      <c r="F168" s="10"/>
    </row>
    <row r="169" spans="1:6">
      <c r="A169" s="23" t="e">
        <f t="shared" si="7"/>
        <v>#VALUE!</v>
      </c>
      <c r="B169" s="13">
        <v>0</v>
      </c>
      <c r="C169" s="9" t="e">
        <f>VLOOKUP(B169,'D. DI chart'!A164:C404,2)</f>
        <v>#N/A</v>
      </c>
      <c r="D169" s="16" t="e">
        <f t="shared" ref="D169:D188" si="8">D168+C169</f>
        <v>#N/A</v>
      </c>
      <c r="E169" s="10"/>
      <c r="F169" s="10"/>
    </row>
    <row r="170" spans="1:6">
      <c r="A170" s="23" t="e">
        <f t="shared" si="7"/>
        <v>#VALUE!</v>
      </c>
      <c r="B170" s="13">
        <v>0</v>
      </c>
      <c r="C170" s="9" t="e">
        <f>VLOOKUP(B170,'D. DI chart'!A165:C405,2)</f>
        <v>#N/A</v>
      </c>
      <c r="D170" s="16" t="e">
        <f t="shared" si="8"/>
        <v>#N/A</v>
      </c>
      <c r="E170" s="10"/>
      <c r="F170" s="10"/>
    </row>
    <row r="171" spans="1:6">
      <c r="A171" s="23" t="e">
        <f t="shared" si="7"/>
        <v>#VALUE!</v>
      </c>
      <c r="B171" s="13">
        <v>0</v>
      </c>
      <c r="C171" s="9" t="e">
        <f>VLOOKUP(B171,'D. DI chart'!A166:C406,2)</f>
        <v>#N/A</v>
      </c>
      <c r="D171" s="16" t="e">
        <f t="shared" si="8"/>
        <v>#N/A</v>
      </c>
      <c r="E171" s="10"/>
      <c r="F171" s="10"/>
    </row>
    <row r="172" spans="1:6">
      <c r="A172" s="23" t="e">
        <f t="shared" si="7"/>
        <v>#VALUE!</v>
      </c>
      <c r="B172" s="13">
        <v>0</v>
      </c>
      <c r="C172" s="9" t="e">
        <f>VLOOKUP(B172,'D. DI chart'!A167:C407,2)</f>
        <v>#N/A</v>
      </c>
      <c r="D172" s="16" t="e">
        <f t="shared" si="8"/>
        <v>#N/A</v>
      </c>
      <c r="E172" s="10"/>
      <c r="F172" s="10"/>
    </row>
    <row r="173" spans="1:6">
      <c r="A173" s="23" t="e">
        <f t="shared" si="7"/>
        <v>#VALUE!</v>
      </c>
      <c r="B173" s="13">
        <v>0</v>
      </c>
      <c r="C173" s="9" t="e">
        <f>VLOOKUP(B173,'D. DI chart'!A168:C408,2)</f>
        <v>#N/A</v>
      </c>
      <c r="D173" s="16" t="e">
        <f t="shared" si="8"/>
        <v>#N/A</v>
      </c>
      <c r="E173" s="10"/>
      <c r="F173" s="10"/>
    </row>
    <row r="174" spans="1:6">
      <c r="A174" s="23" t="e">
        <f t="shared" si="7"/>
        <v>#VALUE!</v>
      </c>
      <c r="B174" s="13">
        <v>0</v>
      </c>
      <c r="C174" s="9" t="e">
        <f>VLOOKUP(B174,'D. DI chart'!A169:C409,2)</f>
        <v>#N/A</v>
      </c>
      <c r="D174" s="16" t="e">
        <f t="shared" si="8"/>
        <v>#N/A</v>
      </c>
      <c r="E174" s="10"/>
      <c r="F174" s="10"/>
    </row>
    <row r="175" spans="1:6">
      <c r="A175" s="23" t="e">
        <f t="shared" si="7"/>
        <v>#VALUE!</v>
      </c>
      <c r="B175" s="13">
        <v>0</v>
      </c>
      <c r="C175" s="9" t="e">
        <f>VLOOKUP(B175,'D. DI chart'!A170:C410,2)</f>
        <v>#N/A</v>
      </c>
      <c r="D175" s="16" t="e">
        <f t="shared" si="8"/>
        <v>#N/A</v>
      </c>
      <c r="E175" s="10"/>
      <c r="F175" s="10"/>
    </row>
    <row r="176" spans="1:6">
      <c r="A176" s="23" t="e">
        <f t="shared" si="7"/>
        <v>#VALUE!</v>
      </c>
      <c r="B176" s="13">
        <v>0</v>
      </c>
      <c r="C176" s="9" t="e">
        <f>VLOOKUP(B176,'D. DI chart'!A171:C411,2)</f>
        <v>#N/A</v>
      </c>
      <c r="D176" s="16" t="e">
        <f t="shared" si="8"/>
        <v>#N/A</v>
      </c>
      <c r="E176" s="10"/>
      <c r="F176" s="10"/>
    </row>
    <row r="177" spans="1:6">
      <c r="A177" s="23" t="e">
        <f t="shared" si="7"/>
        <v>#VALUE!</v>
      </c>
      <c r="B177" s="13">
        <v>0</v>
      </c>
      <c r="C177" s="9" t="e">
        <f>VLOOKUP(B177,'D. DI chart'!A172:C412,2)</f>
        <v>#N/A</v>
      </c>
      <c r="D177" s="16" t="e">
        <f t="shared" si="8"/>
        <v>#N/A</v>
      </c>
      <c r="E177" s="10"/>
      <c r="F177" s="10"/>
    </row>
    <row r="178" spans="1:6">
      <c r="A178" s="23" t="e">
        <f t="shared" si="7"/>
        <v>#VALUE!</v>
      </c>
      <c r="B178" s="13">
        <v>0</v>
      </c>
      <c r="C178" s="9" t="e">
        <f>VLOOKUP(B178,'D. DI chart'!A173:C413,2)</f>
        <v>#N/A</v>
      </c>
      <c r="D178" s="16" t="e">
        <f t="shared" si="8"/>
        <v>#N/A</v>
      </c>
      <c r="E178" s="10"/>
      <c r="F178" s="10"/>
    </row>
    <row r="179" spans="1:6">
      <c r="A179" s="23" t="e">
        <f t="shared" si="7"/>
        <v>#VALUE!</v>
      </c>
      <c r="B179" s="13">
        <v>0</v>
      </c>
      <c r="C179" s="9" t="e">
        <f>VLOOKUP(B179,'D. DI chart'!A174:C414,2)</f>
        <v>#N/A</v>
      </c>
      <c r="D179" s="16" t="e">
        <f t="shared" si="8"/>
        <v>#N/A</v>
      </c>
      <c r="E179" s="10"/>
      <c r="F179" s="10"/>
    </row>
    <row r="180" spans="1:6">
      <c r="A180" s="23" t="e">
        <f t="shared" si="7"/>
        <v>#VALUE!</v>
      </c>
      <c r="B180" s="13">
        <v>0</v>
      </c>
      <c r="C180" s="9" t="e">
        <f>VLOOKUP(B180,'D. DI chart'!A175:C415,2)</f>
        <v>#N/A</v>
      </c>
      <c r="D180" s="16" t="e">
        <f t="shared" si="8"/>
        <v>#N/A</v>
      </c>
      <c r="E180" s="10"/>
      <c r="F180" s="10"/>
    </row>
    <row r="181" spans="1:6">
      <c r="A181" s="23" t="e">
        <f t="shared" si="7"/>
        <v>#VALUE!</v>
      </c>
      <c r="B181" s="13">
        <v>0</v>
      </c>
      <c r="C181" s="9" t="e">
        <f>VLOOKUP(B181,'D. DI chart'!A176:C416,2)</f>
        <v>#N/A</v>
      </c>
      <c r="D181" s="16" t="e">
        <f t="shared" si="8"/>
        <v>#N/A</v>
      </c>
      <c r="E181" s="10"/>
      <c r="F181" s="10"/>
    </row>
    <row r="182" spans="1:6">
      <c r="A182" s="23" t="e">
        <f t="shared" si="7"/>
        <v>#VALUE!</v>
      </c>
      <c r="B182" s="13">
        <v>0</v>
      </c>
      <c r="C182" s="9" t="e">
        <f>VLOOKUP(B182,'D. DI chart'!A177:C417,2)</f>
        <v>#N/A</v>
      </c>
      <c r="D182" s="16" t="e">
        <f t="shared" si="8"/>
        <v>#N/A</v>
      </c>
      <c r="E182" s="10"/>
      <c r="F182" s="10"/>
    </row>
    <row r="183" spans="1:6">
      <c r="A183" s="23" t="e">
        <f t="shared" si="7"/>
        <v>#VALUE!</v>
      </c>
      <c r="B183" s="13">
        <v>0</v>
      </c>
      <c r="C183" s="9" t="e">
        <f>VLOOKUP(B183,'D. DI chart'!A178:C418,2)</f>
        <v>#N/A</v>
      </c>
      <c r="D183" s="16" t="e">
        <f t="shared" si="8"/>
        <v>#N/A</v>
      </c>
      <c r="E183" s="10"/>
      <c r="F183" s="10"/>
    </row>
    <row r="184" spans="1:6">
      <c r="A184" s="23" t="e">
        <f t="shared" si="7"/>
        <v>#VALUE!</v>
      </c>
      <c r="B184" s="13">
        <v>0</v>
      </c>
      <c r="C184" s="9" t="e">
        <f>VLOOKUP(B184,'D. DI chart'!A179:C419,2)</f>
        <v>#N/A</v>
      </c>
      <c r="D184" s="16" t="e">
        <f t="shared" si="8"/>
        <v>#N/A</v>
      </c>
      <c r="E184" s="10"/>
      <c r="F184" s="10"/>
    </row>
    <row r="185" spans="1:6">
      <c r="A185" s="23" t="e">
        <f t="shared" si="7"/>
        <v>#VALUE!</v>
      </c>
      <c r="B185" s="13">
        <v>0</v>
      </c>
      <c r="C185" s="9" t="e">
        <f>VLOOKUP(B185,'D. DI chart'!A180:C420,2)</f>
        <v>#N/A</v>
      </c>
      <c r="D185" s="16" t="e">
        <f t="shared" si="8"/>
        <v>#N/A</v>
      </c>
      <c r="E185" s="10"/>
      <c r="F185" s="10"/>
    </row>
    <row r="186" spans="1:6">
      <c r="A186" s="23" t="e">
        <f t="shared" si="7"/>
        <v>#VALUE!</v>
      </c>
      <c r="B186" s="13">
        <v>0</v>
      </c>
      <c r="C186" s="9" t="e">
        <f>VLOOKUP(B186,'D. DI chart'!A181:C421,2)</f>
        <v>#N/A</v>
      </c>
      <c r="D186" s="16" t="e">
        <f t="shared" si="8"/>
        <v>#N/A</v>
      </c>
      <c r="E186" s="10"/>
      <c r="F186" s="10"/>
    </row>
    <row r="187" spans="1:6">
      <c r="A187" s="23" t="e">
        <f t="shared" si="7"/>
        <v>#VALUE!</v>
      </c>
      <c r="B187" s="13">
        <v>0</v>
      </c>
      <c r="C187" s="9" t="e">
        <f>VLOOKUP(B187,'D. DI chart'!A182:C422,2)</f>
        <v>#N/A</v>
      </c>
      <c r="D187" s="16" t="e">
        <f t="shared" si="8"/>
        <v>#N/A</v>
      </c>
      <c r="E187" s="10"/>
      <c r="F187" s="10"/>
    </row>
    <row r="188" spans="1:6" ht="14" thickBot="1">
      <c r="A188" s="23" t="e">
        <f t="shared" si="7"/>
        <v>#VALUE!</v>
      </c>
      <c r="B188" s="14">
        <v>0</v>
      </c>
      <c r="C188" s="9" t="e">
        <f>VLOOKUP(B188,'D. DI chart'!A183:C423,2)</f>
        <v>#N/A</v>
      </c>
      <c r="D188" s="16" t="e">
        <f t="shared" si="8"/>
        <v>#N/A</v>
      </c>
      <c r="E188" s="10"/>
      <c r="F188" s="10"/>
    </row>
    <row r="189" spans="1:6" ht="14" thickBot="1">
      <c r="A189" s="11"/>
      <c r="B189" s="15"/>
      <c r="C189" s="17"/>
      <c r="D189" s="11"/>
      <c r="E189" s="44"/>
    </row>
    <row r="190" spans="1:6">
      <c r="A190" s="3"/>
      <c r="D190" s="3"/>
      <c r="E190" s="3"/>
    </row>
    <row r="191" spans="1:6">
      <c r="A191" s="3"/>
      <c r="D191" s="3"/>
      <c r="E191" s="3"/>
    </row>
    <row r="192" spans="1:6">
      <c r="A192" s="3"/>
      <c r="D192" s="3"/>
      <c r="E192" s="3"/>
    </row>
    <row r="193" spans="1:5">
      <c r="A193" s="3"/>
      <c r="D193" s="3"/>
      <c r="E193" s="3"/>
    </row>
    <row r="194" spans="1:5">
      <c r="A194" s="3"/>
      <c r="D194" s="3"/>
      <c r="E194" s="3"/>
    </row>
    <row r="195" spans="1:5">
      <c r="A195" s="3"/>
      <c r="D195" s="3"/>
      <c r="E195" s="3"/>
    </row>
    <row r="196" spans="1:5">
      <c r="A196" s="3"/>
      <c r="D196" s="3"/>
      <c r="E196" s="3"/>
    </row>
    <row r="197" spans="1:5">
      <c r="A197" s="3"/>
      <c r="D197" s="3"/>
      <c r="E197" s="3"/>
    </row>
    <row r="198" spans="1:5">
      <c r="A198" s="3"/>
      <c r="D198" s="3"/>
      <c r="E198" s="3"/>
    </row>
    <row r="199" spans="1:5">
      <c r="A199" s="3"/>
      <c r="D199" s="3"/>
      <c r="E199" s="3"/>
    </row>
    <row r="200" spans="1:5">
      <c r="A200" s="3"/>
      <c r="D200" s="3"/>
      <c r="E200" s="3"/>
    </row>
    <row r="201" spans="1:5">
      <c r="A201" s="3"/>
      <c r="D201" s="3"/>
      <c r="E201" s="3"/>
    </row>
    <row r="202" spans="1:5">
      <c r="A202" s="3"/>
      <c r="D202" s="3"/>
      <c r="E202" s="3"/>
    </row>
    <row r="203" spans="1:5">
      <c r="A203" s="3"/>
      <c r="D203" s="3"/>
      <c r="E203" s="3"/>
    </row>
    <row r="204" spans="1:5">
      <c r="A204" s="3"/>
      <c r="D204" s="3"/>
      <c r="E204" s="3"/>
    </row>
    <row r="205" spans="1:5">
      <c r="A205" s="3"/>
      <c r="D205" s="3"/>
      <c r="E205" s="3"/>
    </row>
    <row r="206" spans="1:5">
      <c r="A206" s="3"/>
      <c r="D206" s="3"/>
      <c r="E206" s="3"/>
    </row>
    <row r="207" spans="1:5">
      <c r="A207" s="3"/>
      <c r="D207" s="3"/>
      <c r="E207" s="3"/>
    </row>
    <row r="208" spans="1:5">
      <c r="A208" s="3"/>
      <c r="D208" s="3"/>
      <c r="E208" s="3"/>
    </row>
    <row r="209" spans="4:5">
      <c r="D209" s="3"/>
      <c r="E209" s="3"/>
    </row>
    <row r="210" spans="4:5">
      <c r="D210" s="3"/>
      <c r="E210" s="3"/>
    </row>
    <row r="211" spans="4:5">
      <c r="D211" s="3"/>
      <c r="E211" s="3"/>
    </row>
    <row r="212" spans="4:5">
      <c r="D212" s="3"/>
      <c r="E212" s="3"/>
    </row>
    <row r="213" spans="4:5">
      <c r="D213" s="3"/>
      <c r="E213" s="3"/>
    </row>
    <row r="214" spans="4:5">
      <c r="D214" s="3"/>
      <c r="E214" s="3"/>
    </row>
    <row r="215" spans="4:5">
      <c r="D215" s="3"/>
      <c r="E215" s="3"/>
    </row>
    <row r="216" spans="4:5">
      <c r="D216" s="3"/>
      <c r="E216" s="3"/>
    </row>
    <row r="217" spans="4:5">
      <c r="D217" s="3"/>
      <c r="E217" s="3"/>
    </row>
    <row r="218" spans="4:5">
      <c r="D218" s="3"/>
      <c r="E218" s="3"/>
    </row>
    <row r="219" spans="4:5">
      <c r="D219" s="3"/>
      <c r="E219" s="3"/>
    </row>
    <row r="220" spans="4:5">
      <c r="D220" s="3"/>
      <c r="E220" s="3"/>
    </row>
    <row r="221" spans="4:5">
      <c r="D221" s="3"/>
      <c r="E221" s="3"/>
    </row>
    <row r="222" spans="4:5">
      <c r="D222" s="3"/>
      <c r="E222" s="3"/>
    </row>
    <row r="223" spans="4:5">
      <c r="D223" s="3"/>
      <c r="E223" s="3"/>
    </row>
    <row r="224" spans="4:5">
      <c r="D224" s="3"/>
      <c r="E224" s="3"/>
    </row>
    <row r="225" spans="4:5">
      <c r="D225" s="3"/>
      <c r="E225" s="3"/>
    </row>
    <row r="226" spans="4:5">
      <c r="D226" s="3"/>
      <c r="E226" s="3"/>
    </row>
    <row r="227" spans="4:5">
      <c r="D227" s="3"/>
      <c r="E227" s="3"/>
    </row>
    <row r="228" spans="4:5">
      <c r="D228" s="3"/>
      <c r="E228" s="3"/>
    </row>
    <row r="229" spans="4:5">
      <c r="D229" s="3"/>
      <c r="E229" s="3"/>
    </row>
    <row r="230" spans="4:5">
      <c r="D230" s="3"/>
      <c r="E230" s="3"/>
    </row>
    <row r="231" spans="4:5">
      <c r="D231" s="3"/>
      <c r="E231" s="3"/>
    </row>
    <row r="232" spans="4:5">
      <c r="D232" s="3"/>
      <c r="E232" s="3"/>
    </row>
    <row r="233" spans="4:5">
      <c r="D233" s="3"/>
      <c r="E233" s="3"/>
    </row>
    <row r="234" spans="4:5">
      <c r="D234" s="3"/>
      <c r="E234" s="3"/>
    </row>
    <row r="235" spans="4:5">
      <c r="D235" s="3"/>
      <c r="E235" s="3"/>
    </row>
    <row r="236" spans="4:5">
      <c r="D236" s="3"/>
      <c r="E236" s="3"/>
    </row>
    <row r="237" spans="4:5">
      <c r="D237" s="3"/>
      <c r="E237" s="3"/>
    </row>
    <row r="238" spans="4:5">
      <c r="D238" s="3"/>
      <c r="E238" s="3"/>
    </row>
    <row r="239" spans="4:5">
      <c r="D239" s="3"/>
      <c r="E239" s="3"/>
    </row>
    <row r="240" spans="4:5">
      <c r="D240" s="3"/>
      <c r="E240" s="3"/>
    </row>
    <row r="241" spans="4:5">
      <c r="D241" s="3"/>
      <c r="E241" s="3"/>
    </row>
    <row r="242" spans="4:5">
      <c r="D242" s="3"/>
      <c r="E242" s="3"/>
    </row>
    <row r="243" spans="4:5">
      <c r="D243" s="3"/>
      <c r="E243" s="3"/>
    </row>
    <row r="244" spans="4:5">
      <c r="D244" s="3"/>
      <c r="E244" s="3"/>
    </row>
    <row r="245" spans="4:5">
      <c r="D245" s="3"/>
      <c r="E245" s="3"/>
    </row>
    <row r="246" spans="4:5">
      <c r="D246" s="3"/>
      <c r="E246" s="3"/>
    </row>
    <row r="247" spans="4:5">
      <c r="D247" s="3"/>
      <c r="E247" s="3"/>
    </row>
    <row r="248" spans="4:5">
      <c r="D248" s="3"/>
      <c r="E248" s="3"/>
    </row>
    <row r="249" spans="4:5">
      <c r="D249" s="3"/>
      <c r="E249" s="3"/>
    </row>
    <row r="250" spans="4:5">
      <c r="D250" s="3"/>
      <c r="E250" s="3"/>
    </row>
  </sheetData>
  <sheetProtection selectLockedCells="1"/>
  <mergeCells count="4">
    <mergeCell ref="A5:C5"/>
    <mergeCell ref="A4:C4"/>
    <mergeCell ref="A2:F2"/>
    <mergeCell ref="A1:F1"/>
  </mergeCells>
  <phoneticPr fontId="3" type="noConversion"/>
  <pageMargins left="0.75" right="0.75" top="9.2592592592592587E-3" bottom="1" header="9.2592592592592587E-3" footer="0.5"/>
  <pageSetup orientation="portrait" horizontalDpi="4294967292" verticalDpi="4294967292"/>
  <headerFooter alignWithMargins="0"/>
  <rowBreaks count="1" manualBreakCount="1">
    <brk id="188" max="16383" man="1"/>
  </row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zoomScale="150" workbookViewId="0">
      <selection activeCell="B10" sqref="B10"/>
    </sheetView>
  </sheetViews>
  <sheetFormatPr baseColWidth="10" defaultColWidth="10.7109375" defaultRowHeight="13" x14ac:dyDescent="0"/>
  <cols>
    <col min="1" max="1" width="44.85546875" style="43" customWidth="1"/>
    <col min="2" max="2" width="15.85546875" style="31" customWidth="1"/>
    <col min="3" max="3" width="8" style="31" customWidth="1"/>
    <col min="4" max="4" width="4.7109375" style="31" customWidth="1"/>
    <col min="5" max="16384" width="10.7109375" style="31"/>
  </cols>
  <sheetData>
    <row r="1" spans="1:6">
      <c r="A1" s="60" t="s">
        <v>29</v>
      </c>
      <c r="B1" s="60"/>
      <c r="C1" s="60"/>
      <c r="D1" s="60"/>
      <c r="E1" s="30"/>
      <c r="F1" s="30"/>
    </row>
    <row r="2" spans="1:6" ht="14" thickBot="1">
      <c r="A2" s="61" t="s">
        <v>2</v>
      </c>
      <c r="B2" s="61"/>
      <c r="C2" s="61"/>
      <c r="D2" s="61"/>
      <c r="E2" s="30"/>
      <c r="F2" s="30"/>
    </row>
    <row r="3" spans="1:6">
      <c r="A3" s="32"/>
      <c r="B3" s="30"/>
      <c r="C3" s="30"/>
      <c r="D3" s="30"/>
      <c r="E3" s="30"/>
      <c r="F3" s="30"/>
    </row>
    <row r="4" spans="1:6">
      <c r="A4" s="33" t="s">
        <v>3</v>
      </c>
      <c r="B4" s="30"/>
      <c r="C4" s="30"/>
      <c r="D4" s="30"/>
      <c r="E4" s="30"/>
      <c r="F4" s="30"/>
    </row>
    <row r="5" spans="1:6">
      <c r="A5" s="32" t="s">
        <v>27</v>
      </c>
      <c r="B5" s="34" t="s">
        <v>16</v>
      </c>
      <c r="C5" s="30"/>
      <c r="D5" s="30"/>
      <c r="E5" s="30"/>
      <c r="F5" s="30"/>
    </row>
    <row r="6" spans="1:6">
      <c r="A6" s="32" t="s">
        <v>4</v>
      </c>
      <c r="B6" s="34" t="s">
        <v>16</v>
      </c>
      <c r="C6" s="30"/>
      <c r="D6" s="30"/>
      <c r="E6" s="30"/>
      <c r="F6" s="30"/>
    </row>
    <row r="7" spans="1:6">
      <c r="A7" s="32" t="s">
        <v>23</v>
      </c>
      <c r="B7" s="35"/>
      <c r="C7" s="30"/>
      <c r="D7" s="30"/>
      <c r="E7" s="30"/>
      <c r="F7" s="30"/>
    </row>
    <row r="8" spans="1:6">
      <c r="A8" s="32"/>
      <c r="B8" s="36" t="s">
        <v>13</v>
      </c>
      <c r="C8" s="30"/>
      <c r="D8" s="30"/>
      <c r="E8" s="30"/>
      <c r="F8" s="30"/>
    </row>
    <row r="9" spans="1:6" ht="14" thickBot="1">
      <c r="A9" s="33"/>
      <c r="B9" s="30"/>
      <c r="C9" s="30"/>
      <c r="D9" s="30"/>
      <c r="E9" s="30"/>
      <c r="F9" s="30"/>
    </row>
    <row r="10" spans="1:6" ht="14" thickBot="1">
      <c r="A10" s="32" t="s">
        <v>28</v>
      </c>
      <c r="B10" s="37" t="e">
        <f>DAYS360(B5,B6)</f>
        <v>#VALUE!</v>
      </c>
      <c r="C10" s="30"/>
      <c r="D10" s="30"/>
      <c r="E10" s="30"/>
      <c r="F10" s="30"/>
    </row>
    <row r="11" spans="1:6" ht="14" thickBot="1">
      <c r="A11" s="32" t="s">
        <v>25</v>
      </c>
      <c r="B11" s="38" t="e">
        <f>(85-B7)/B10</f>
        <v>#VALUE!</v>
      </c>
      <c r="C11" s="39"/>
      <c r="D11" s="30"/>
      <c r="E11" s="30"/>
      <c r="F11" s="30"/>
    </row>
    <row r="12" spans="1:6" ht="28" customHeight="1" thickBot="1">
      <c r="A12" s="40" t="s">
        <v>22</v>
      </c>
      <c r="B12" s="41" t="e">
        <f>VLOOKUP(B11,'D. DI chart'!B3:C243,2)</f>
        <v>#VALUE!</v>
      </c>
      <c r="C12" s="42"/>
      <c r="D12" s="30"/>
      <c r="E12" s="30"/>
      <c r="F12" s="30"/>
    </row>
    <row r="13" spans="1:6">
      <c r="A13" s="32"/>
      <c r="B13" s="30"/>
      <c r="C13" s="30"/>
      <c r="D13" s="30"/>
      <c r="E13" s="30"/>
      <c r="F13" s="30"/>
    </row>
    <row r="14" spans="1:6">
      <c r="A14" s="32"/>
      <c r="B14" s="30"/>
      <c r="C14" s="30"/>
      <c r="D14" s="30"/>
      <c r="E14" s="30"/>
      <c r="F14" s="30"/>
    </row>
    <row r="15" spans="1:6">
      <c r="A15" s="32"/>
      <c r="B15" s="30"/>
      <c r="C15" s="30"/>
      <c r="D15" s="30"/>
      <c r="E15" s="30"/>
      <c r="F15" s="30"/>
    </row>
    <row r="16" spans="1:6">
      <c r="A16" s="32"/>
      <c r="B16" s="30"/>
      <c r="C16" s="30"/>
      <c r="D16" s="30"/>
      <c r="E16" s="30"/>
      <c r="F16" s="30"/>
    </row>
    <row r="17" spans="1:6">
      <c r="A17" s="32"/>
      <c r="B17" s="30"/>
      <c r="C17" s="30"/>
      <c r="D17" s="30"/>
      <c r="E17" s="30"/>
      <c r="F17" s="30"/>
    </row>
    <row r="18" spans="1:6">
      <c r="A18" s="32"/>
      <c r="B18" s="30"/>
      <c r="C18" s="30"/>
      <c r="D18" s="30"/>
      <c r="E18" s="30"/>
      <c r="F18" s="30"/>
    </row>
    <row r="19" spans="1:6">
      <c r="A19" s="32"/>
      <c r="B19" s="30"/>
      <c r="C19" s="30"/>
      <c r="D19" s="30"/>
      <c r="E19" s="30"/>
      <c r="F19" s="30"/>
    </row>
    <row r="20" spans="1:6">
      <c r="A20" s="32"/>
      <c r="B20" s="30"/>
      <c r="C20" s="30"/>
      <c r="D20" s="30"/>
      <c r="E20" s="30"/>
      <c r="F20" s="30"/>
    </row>
    <row r="21" spans="1:6">
      <c r="A21" s="32"/>
      <c r="B21" s="30"/>
      <c r="C21" s="30"/>
      <c r="D21" s="30"/>
      <c r="E21" s="30"/>
      <c r="F21" s="30"/>
    </row>
    <row r="22" spans="1:6">
      <c r="A22" s="32"/>
      <c r="B22" s="30"/>
      <c r="C22" s="30"/>
      <c r="D22" s="30"/>
      <c r="E22" s="30"/>
      <c r="F22" s="30"/>
    </row>
    <row r="23" spans="1:6">
      <c r="A23" s="32"/>
      <c r="B23" s="30"/>
      <c r="C23" s="30"/>
      <c r="D23" s="30"/>
      <c r="E23" s="30"/>
      <c r="F23" s="30"/>
    </row>
    <row r="24" spans="1:6">
      <c r="A24" s="32"/>
      <c r="B24" s="30"/>
      <c r="C24" s="30"/>
      <c r="D24" s="30"/>
      <c r="E24" s="30"/>
      <c r="F24" s="30"/>
    </row>
    <row r="25" spans="1:6">
      <c r="A25" s="32"/>
      <c r="B25" s="30"/>
      <c r="C25" s="30"/>
      <c r="D25" s="30"/>
      <c r="E25" s="30"/>
      <c r="F25" s="30"/>
    </row>
    <row r="26" spans="1:6">
      <c r="A26" s="32"/>
      <c r="B26" s="30"/>
      <c r="C26" s="30"/>
      <c r="D26" s="30"/>
      <c r="E26" s="30"/>
      <c r="F26" s="30"/>
    </row>
    <row r="27" spans="1:6">
      <c r="A27" s="32"/>
      <c r="B27" s="30"/>
      <c r="C27" s="30"/>
      <c r="D27" s="30"/>
      <c r="E27" s="30"/>
      <c r="F27" s="30"/>
    </row>
    <row r="28" spans="1:6">
      <c r="A28" s="32"/>
      <c r="B28" s="30"/>
      <c r="C28" s="30"/>
      <c r="D28" s="30"/>
      <c r="E28" s="30"/>
      <c r="F28" s="30"/>
    </row>
  </sheetData>
  <sheetProtection selectLockedCells="1"/>
  <mergeCells count="2">
    <mergeCell ref="A1:D1"/>
    <mergeCell ref="A2:D2"/>
  </mergeCells>
  <phoneticPr fontId="3" type="noConversion"/>
  <pageMargins left="0.75" right="0.75" top="0.81481481481481477" bottom="1" header="1.8518518518518517E-2" footer="0.5"/>
  <pageSetup orientation="landscape" horizontalDpi="4294967292" verticalDpi="4294967292"/>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3"/>
  <sheetViews>
    <sheetView zoomScale="140" zoomScaleNormal="140" zoomScalePageLayoutView="140" workbookViewId="0">
      <selection activeCell="B244" sqref="B244"/>
    </sheetView>
  </sheetViews>
  <sheetFormatPr baseColWidth="10" defaultColWidth="10.7109375" defaultRowHeight="13" x14ac:dyDescent="0"/>
  <cols>
    <col min="1" max="1" width="10.7109375" style="47"/>
    <col min="2" max="11" width="8.28515625" style="1" customWidth="1"/>
    <col min="12" max="16384" width="10.7109375" style="1"/>
  </cols>
  <sheetData>
    <row r="1" spans="1:11">
      <c r="A1" s="62" t="s">
        <v>30</v>
      </c>
      <c r="B1" s="63"/>
      <c r="C1" s="63"/>
      <c r="D1" s="63"/>
      <c r="E1" s="63"/>
      <c r="F1" s="63"/>
      <c r="G1" s="63"/>
      <c r="H1" s="63"/>
      <c r="I1" s="63"/>
      <c r="J1" s="63"/>
      <c r="K1" s="63"/>
    </row>
    <row r="3" spans="1:11">
      <c r="A3" s="2">
        <v>32</v>
      </c>
      <c r="B3" s="18">
        <v>0.247</v>
      </c>
      <c r="C3" s="2">
        <v>32</v>
      </c>
    </row>
    <row r="4" spans="1:11">
      <c r="A4" s="2">
        <v>32.1</v>
      </c>
      <c r="B4" s="18">
        <v>0.25</v>
      </c>
      <c r="C4" s="2">
        <f>+C3+0.1</f>
        <v>32.1</v>
      </c>
      <c r="F4" s="18"/>
    </row>
    <row r="5" spans="1:11">
      <c r="A5" s="2">
        <v>32.200000000000003</v>
      </c>
      <c r="B5" s="18">
        <v>0.252</v>
      </c>
      <c r="C5" s="2">
        <f t="shared" ref="C5:C68" si="0">+C4+0.1</f>
        <v>32.200000000000003</v>
      </c>
      <c r="F5" s="18"/>
    </row>
    <row r="6" spans="1:11">
      <c r="A6" s="2">
        <v>32.299999999999997</v>
      </c>
      <c r="B6" s="18">
        <v>0.255</v>
      </c>
      <c r="C6" s="2">
        <f t="shared" si="0"/>
        <v>32.300000000000004</v>
      </c>
      <c r="F6" s="18"/>
    </row>
    <row r="7" spans="1:11">
      <c r="A7" s="2">
        <v>32.4</v>
      </c>
      <c r="B7" s="18">
        <v>0.25700000000000001</v>
      </c>
      <c r="C7" s="2">
        <f t="shared" si="0"/>
        <v>32.400000000000006</v>
      </c>
      <c r="F7" s="18"/>
    </row>
    <row r="8" spans="1:11">
      <c r="A8" s="2">
        <v>32.5</v>
      </c>
      <c r="B8" s="18">
        <v>0.26</v>
      </c>
      <c r="C8" s="2">
        <f t="shared" si="0"/>
        <v>32.500000000000007</v>
      </c>
      <c r="F8" s="18"/>
    </row>
    <row r="9" spans="1:11">
      <c r="A9" s="2">
        <v>32.6</v>
      </c>
      <c r="B9" s="18">
        <v>0.26300000000000001</v>
      </c>
      <c r="C9" s="2">
        <f t="shared" si="0"/>
        <v>32.600000000000009</v>
      </c>
      <c r="F9" s="18"/>
    </row>
    <row r="10" spans="1:11">
      <c r="A10" s="2">
        <v>32.700000000000003</v>
      </c>
      <c r="B10" s="18">
        <v>0.26600000000000001</v>
      </c>
      <c r="C10" s="2">
        <f t="shared" si="0"/>
        <v>32.70000000000001</v>
      </c>
      <c r="F10" s="18"/>
    </row>
    <row r="11" spans="1:11">
      <c r="A11" s="2">
        <v>32.799999999999997</v>
      </c>
      <c r="B11" s="18">
        <v>0.26800000000000002</v>
      </c>
      <c r="C11" s="2">
        <f t="shared" si="0"/>
        <v>32.800000000000011</v>
      </c>
      <c r="F11" s="18"/>
    </row>
    <row r="12" spans="1:11">
      <c r="A12" s="2">
        <v>32.9</v>
      </c>
      <c r="B12" s="18">
        <v>0.27100000000000002</v>
      </c>
      <c r="C12" s="2">
        <f t="shared" si="0"/>
        <v>32.900000000000013</v>
      </c>
      <c r="F12" s="18"/>
    </row>
    <row r="13" spans="1:11">
      <c r="A13" s="2">
        <v>33</v>
      </c>
      <c r="B13" s="18">
        <v>0.27400000000000002</v>
      </c>
      <c r="C13" s="2">
        <f t="shared" si="0"/>
        <v>33.000000000000014</v>
      </c>
      <c r="F13" s="18"/>
    </row>
    <row r="14" spans="1:11">
      <c r="A14" s="2">
        <v>33.1</v>
      </c>
      <c r="B14" s="18">
        <v>0.27700000000000002</v>
      </c>
      <c r="C14" s="2">
        <f t="shared" si="0"/>
        <v>33.100000000000016</v>
      </c>
      <c r="F14" s="18"/>
    </row>
    <row r="15" spans="1:11">
      <c r="A15" s="2">
        <v>33.200000000000003</v>
      </c>
      <c r="B15" s="18">
        <v>0.27900000000000003</v>
      </c>
      <c r="C15" s="2">
        <f t="shared" si="0"/>
        <v>33.200000000000017</v>
      </c>
      <c r="F15" s="18"/>
    </row>
    <row r="16" spans="1:11">
      <c r="A16" s="2">
        <v>33.299999999999997</v>
      </c>
      <c r="B16" s="18">
        <v>0.28199999999999997</v>
      </c>
      <c r="C16" s="2">
        <f t="shared" si="0"/>
        <v>33.300000000000018</v>
      </c>
      <c r="F16" s="18"/>
    </row>
    <row r="17" spans="1:6">
      <c r="A17" s="2">
        <v>33.4</v>
      </c>
      <c r="B17" s="18">
        <v>0.28499999999999998</v>
      </c>
      <c r="C17" s="2">
        <f t="shared" si="0"/>
        <v>33.40000000000002</v>
      </c>
      <c r="F17" s="18"/>
    </row>
    <row r="18" spans="1:6">
      <c r="A18" s="2">
        <v>33.5</v>
      </c>
      <c r="B18" s="18">
        <v>0.28799999999999998</v>
      </c>
      <c r="C18" s="2">
        <f t="shared" si="0"/>
        <v>33.500000000000021</v>
      </c>
      <c r="F18" s="18"/>
    </row>
    <row r="19" spans="1:6">
      <c r="A19" s="2">
        <v>33.6</v>
      </c>
      <c r="B19" s="18">
        <v>0.28999999999999998</v>
      </c>
      <c r="C19" s="2">
        <f t="shared" si="0"/>
        <v>33.600000000000023</v>
      </c>
      <c r="F19" s="18"/>
    </row>
    <row r="20" spans="1:6">
      <c r="A20" s="2">
        <v>33.700000000000003</v>
      </c>
      <c r="B20" s="18">
        <v>0.29299999999999998</v>
      </c>
      <c r="C20" s="2">
        <f t="shared" si="0"/>
        <v>33.700000000000024</v>
      </c>
      <c r="F20" s="18"/>
    </row>
    <row r="21" spans="1:6">
      <c r="A21" s="2">
        <v>33.799999999999997</v>
      </c>
      <c r="B21" s="18">
        <v>0.29599999999999999</v>
      </c>
      <c r="C21" s="2">
        <f t="shared" si="0"/>
        <v>33.800000000000026</v>
      </c>
      <c r="F21" s="18"/>
    </row>
    <row r="22" spans="1:6">
      <c r="A22" s="2">
        <v>33.9</v>
      </c>
      <c r="B22" s="18">
        <v>0.29899999999999999</v>
      </c>
      <c r="C22" s="2">
        <f t="shared" si="0"/>
        <v>33.900000000000027</v>
      </c>
      <c r="F22" s="18"/>
    </row>
    <row r="23" spans="1:6">
      <c r="A23" s="2">
        <v>34</v>
      </c>
      <c r="B23" s="18">
        <v>0.30199999999999999</v>
      </c>
      <c r="C23" s="2">
        <f t="shared" si="0"/>
        <v>34.000000000000028</v>
      </c>
    </row>
    <row r="24" spans="1:6">
      <c r="A24" s="2">
        <v>34.1</v>
      </c>
      <c r="B24" s="18">
        <v>0.30499999999999999</v>
      </c>
      <c r="C24" s="2">
        <f t="shared" si="0"/>
        <v>34.10000000000003</v>
      </c>
    </row>
    <row r="25" spans="1:6">
      <c r="A25" s="2">
        <v>34.200000000000003</v>
      </c>
      <c r="B25" s="18">
        <v>0.308</v>
      </c>
      <c r="C25" s="2">
        <f t="shared" si="0"/>
        <v>34.200000000000031</v>
      </c>
    </row>
    <row r="26" spans="1:6">
      <c r="A26" s="2">
        <v>34.299999999999997</v>
      </c>
      <c r="B26" s="18">
        <v>0.311</v>
      </c>
      <c r="C26" s="2">
        <f t="shared" si="0"/>
        <v>34.300000000000033</v>
      </c>
    </row>
    <row r="27" spans="1:6">
      <c r="A27" s="2">
        <v>34.4</v>
      </c>
      <c r="B27" s="18">
        <v>0.314</v>
      </c>
      <c r="C27" s="2">
        <f t="shared" si="0"/>
        <v>34.400000000000034</v>
      </c>
    </row>
    <row r="28" spans="1:6">
      <c r="A28" s="2">
        <v>34.5</v>
      </c>
      <c r="B28" s="18">
        <v>0.318</v>
      </c>
      <c r="C28" s="2">
        <f t="shared" si="0"/>
        <v>34.500000000000036</v>
      </c>
    </row>
    <row r="29" spans="1:6">
      <c r="A29" s="2">
        <v>34.6</v>
      </c>
      <c r="B29" s="18">
        <v>0.32100000000000001</v>
      </c>
      <c r="C29" s="2">
        <f t="shared" si="0"/>
        <v>34.600000000000037</v>
      </c>
    </row>
    <row r="30" spans="1:6">
      <c r="A30" s="2">
        <v>34.700000000000003</v>
      </c>
      <c r="B30" s="18">
        <v>0.32400000000000001</v>
      </c>
      <c r="C30" s="2">
        <f t="shared" si="0"/>
        <v>34.700000000000038</v>
      </c>
    </row>
    <row r="31" spans="1:6">
      <c r="A31" s="2">
        <v>34.799999999999997</v>
      </c>
      <c r="B31" s="18">
        <v>0.32700000000000001</v>
      </c>
      <c r="C31" s="2">
        <f t="shared" si="0"/>
        <v>34.80000000000004</v>
      </c>
    </row>
    <row r="32" spans="1:6">
      <c r="A32" s="2">
        <v>34.9</v>
      </c>
      <c r="B32" s="18">
        <v>0.33</v>
      </c>
      <c r="C32" s="2">
        <f t="shared" si="0"/>
        <v>34.900000000000041</v>
      </c>
    </row>
    <row r="33" spans="1:3">
      <c r="A33" s="2">
        <v>35</v>
      </c>
      <c r="B33" s="18">
        <v>0.33300000000000002</v>
      </c>
      <c r="C33" s="2">
        <f t="shared" si="0"/>
        <v>35.000000000000043</v>
      </c>
    </row>
    <row r="34" spans="1:3">
      <c r="A34" s="2">
        <v>35.1</v>
      </c>
      <c r="B34" s="18">
        <v>0.33700000000000002</v>
      </c>
      <c r="C34" s="2">
        <f t="shared" si="0"/>
        <v>35.100000000000044</v>
      </c>
    </row>
    <row r="35" spans="1:3">
      <c r="A35" s="2">
        <v>35.200000000000003</v>
      </c>
      <c r="B35" s="18">
        <v>0.34</v>
      </c>
      <c r="C35" s="2">
        <f t="shared" si="0"/>
        <v>35.200000000000045</v>
      </c>
    </row>
    <row r="36" spans="1:3">
      <c r="A36" s="2">
        <v>35.299999999999997</v>
      </c>
      <c r="B36" s="18">
        <v>0.34399999999999997</v>
      </c>
      <c r="C36" s="2">
        <f t="shared" si="0"/>
        <v>35.300000000000047</v>
      </c>
    </row>
    <row r="37" spans="1:3">
      <c r="A37" s="2">
        <v>35.4</v>
      </c>
      <c r="B37" s="18">
        <v>0.34699999999999998</v>
      </c>
      <c r="C37" s="2">
        <f t="shared" si="0"/>
        <v>35.400000000000048</v>
      </c>
    </row>
    <row r="38" spans="1:3">
      <c r="A38" s="2">
        <v>35.5</v>
      </c>
      <c r="B38" s="18">
        <v>0.35</v>
      </c>
      <c r="C38" s="2">
        <f t="shared" si="0"/>
        <v>35.50000000000005</v>
      </c>
    </row>
    <row r="39" spans="1:3">
      <c r="A39" s="2">
        <v>35.6</v>
      </c>
      <c r="B39" s="18">
        <v>0.35299999999999998</v>
      </c>
      <c r="C39" s="2">
        <f t="shared" si="0"/>
        <v>35.600000000000051</v>
      </c>
    </row>
    <row r="40" spans="1:3">
      <c r="A40" s="2">
        <v>35.700000000000003</v>
      </c>
      <c r="B40" s="18">
        <v>0.35699999999999998</v>
      </c>
      <c r="C40" s="2">
        <f t="shared" si="0"/>
        <v>35.700000000000053</v>
      </c>
    </row>
    <row r="41" spans="1:3">
      <c r="A41" s="2">
        <v>35.799999999999997</v>
      </c>
      <c r="B41" s="18">
        <v>0.36</v>
      </c>
      <c r="C41" s="2">
        <f t="shared" si="0"/>
        <v>35.800000000000054</v>
      </c>
    </row>
    <row r="42" spans="1:3">
      <c r="A42" s="2">
        <v>35.9</v>
      </c>
      <c r="B42" s="18">
        <v>0.36399999999999999</v>
      </c>
      <c r="C42" s="2">
        <f t="shared" si="0"/>
        <v>35.900000000000055</v>
      </c>
    </row>
    <row r="43" spans="1:3">
      <c r="A43" s="2">
        <v>36</v>
      </c>
      <c r="B43" s="18">
        <v>0.36699999999999999</v>
      </c>
      <c r="C43" s="2">
        <f t="shared" si="0"/>
        <v>36.000000000000057</v>
      </c>
    </row>
    <row r="44" spans="1:3">
      <c r="A44" s="2">
        <v>36.1</v>
      </c>
      <c r="B44" s="18">
        <v>0.371</v>
      </c>
      <c r="C44" s="2">
        <f t="shared" si="0"/>
        <v>36.100000000000058</v>
      </c>
    </row>
    <row r="45" spans="1:3">
      <c r="A45" s="2">
        <v>36.200000000000003</v>
      </c>
      <c r="B45" s="18">
        <v>0.374</v>
      </c>
      <c r="C45" s="2">
        <f t="shared" si="0"/>
        <v>36.20000000000006</v>
      </c>
    </row>
    <row r="46" spans="1:3">
      <c r="A46" s="2">
        <v>36.299999999999997</v>
      </c>
      <c r="B46" s="18">
        <v>0.378</v>
      </c>
      <c r="C46" s="2">
        <f t="shared" si="0"/>
        <v>36.300000000000061</v>
      </c>
    </row>
    <row r="47" spans="1:3">
      <c r="A47" s="2">
        <v>36.4</v>
      </c>
      <c r="B47" s="18">
        <v>0.38100000000000001</v>
      </c>
      <c r="C47" s="2">
        <f t="shared" si="0"/>
        <v>36.400000000000063</v>
      </c>
    </row>
    <row r="48" spans="1:3">
      <c r="A48" s="2">
        <v>36.5</v>
      </c>
      <c r="B48" s="18">
        <v>0.38500000000000001</v>
      </c>
      <c r="C48" s="2">
        <f t="shared" si="0"/>
        <v>36.500000000000064</v>
      </c>
    </row>
    <row r="49" spans="1:3">
      <c r="A49" s="2">
        <v>36.6</v>
      </c>
      <c r="B49" s="18">
        <v>0.38900000000000001</v>
      </c>
      <c r="C49" s="2">
        <f t="shared" si="0"/>
        <v>36.600000000000065</v>
      </c>
    </row>
    <row r="50" spans="1:3">
      <c r="A50" s="2">
        <v>36.700000000000003</v>
      </c>
      <c r="B50" s="18">
        <v>0.39300000000000002</v>
      </c>
      <c r="C50" s="2">
        <f t="shared" si="0"/>
        <v>36.700000000000067</v>
      </c>
    </row>
    <row r="51" spans="1:3">
      <c r="A51" s="2">
        <v>36.799999999999997</v>
      </c>
      <c r="B51" s="18">
        <v>0.39600000000000002</v>
      </c>
      <c r="C51" s="2">
        <f t="shared" si="0"/>
        <v>36.800000000000068</v>
      </c>
    </row>
    <row r="52" spans="1:3">
      <c r="A52" s="2">
        <v>36.9</v>
      </c>
      <c r="B52" s="18">
        <v>0.4</v>
      </c>
      <c r="C52" s="2">
        <f t="shared" si="0"/>
        <v>36.90000000000007</v>
      </c>
    </row>
    <row r="53" spans="1:3">
      <c r="A53" s="2">
        <v>37</v>
      </c>
      <c r="B53" s="18">
        <v>0.40400000000000003</v>
      </c>
      <c r="C53" s="2">
        <f t="shared" si="0"/>
        <v>37.000000000000071</v>
      </c>
    </row>
    <row r="54" spans="1:3">
      <c r="A54" s="2">
        <v>37.1</v>
      </c>
      <c r="B54" s="18">
        <v>0.40799999999999997</v>
      </c>
      <c r="C54" s="2">
        <f t="shared" si="0"/>
        <v>37.100000000000072</v>
      </c>
    </row>
    <row r="55" spans="1:3">
      <c r="A55" s="2">
        <v>37.200000000000003</v>
      </c>
      <c r="B55" s="18">
        <v>0.41099999999999998</v>
      </c>
      <c r="C55" s="2">
        <f t="shared" si="0"/>
        <v>37.200000000000074</v>
      </c>
    </row>
    <row r="56" spans="1:3">
      <c r="A56" s="2">
        <v>37.299999999999997</v>
      </c>
      <c r="B56" s="18">
        <v>0.41499999999999998</v>
      </c>
      <c r="C56" s="2">
        <f t="shared" si="0"/>
        <v>37.300000000000075</v>
      </c>
    </row>
    <row r="57" spans="1:3">
      <c r="A57" s="2">
        <v>37.4</v>
      </c>
      <c r="B57" s="18">
        <v>0.41899999999999998</v>
      </c>
      <c r="C57" s="2">
        <f t="shared" si="0"/>
        <v>37.400000000000077</v>
      </c>
    </row>
    <row r="58" spans="1:3">
      <c r="A58" s="2">
        <v>37.5</v>
      </c>
      <c r="B58" s="18">
        <v>0.42299999999999999</v>
      </c>
      <c r="C58" s="2">
        <f t="shared" si="0"/>
        <v>37.500000000000078</v>
      </c>
    </row>
    <row r="59" spans="1:3">
      <c r="A59" s="2">
        <v>37.6</v>
      </c>
      <c r="B59" s="18">
        <v>0.42699999999999999</v>
      </c>
      <c r="C59" s="2">
        <f t="shared" si="0"/>
        <v>37.60000000000008</v>
      </c>
    </row>
    <row r="60" spans="1:3">
      <c r="A60" s="2">
        <v>37.700000000000003</v>
      </c>
      <c r="B60" s="18">
        <v>0.43099999999999999</v>
      </c>
      <c r="C60" s="2">
        <f t="shared" si="0"/>
        <v>37.700000000000081</v>
      </c>
    </row>
    <row r="61" spans="1:3">
      <c r="A61" s="2">
        <v>37.799999999999997</v>
      </c>
      <c r="B61" s="18">
        <v>0.435</v>
      </c>
      <c r="C61" s="2">
        <f t="shared" si="0"/>
        <v>37.800000000000082</v>
      </c>
    </row>
    <row r="62" spans="1:3">
      <c r="A62" s="2">
        <v>37.9</v>
      </c>
      <c r="B62" s="18">
        <v>0.439</v>
      </c>
      <c r="C62" s="2">
        <f t="shared" si="0"/>
        <v>37.900000000000084</v>
      </c>
    </row>
    <row r="63" spans="1:3">
      <c r="A63" s="2">
        <v>38</v>
      </c>
      <c r="B63" s="18">
        <v>0.443</v>
      </c>
      <c r="C63" s="2">
        <f t="shared" si="0"/>
        <v>38.000000000000085</v>
      </c>
    </row>
    <row r="64" spans="1:3">
      <c r="A64" s="2">
        <v>38.1</v>
      </c>
      <c r="B64" s="18">
        <v>0.44700000000000001</v>
      </c>
      <c r="C64" s="2">
        <f t="shared" si="0"/>
        <v>38.100000000000087</v>
      </c>
    </row>
    <row r="65" spans="1:3">
      <c r="A65" s="2">
        <v>38.200000000000003</v>
      </c>
      <c r="B65" s="18">
        <v>0.45100000000000001</v>
      </c>
      <c r="C65" s="2">
        <f t="shared" si="0"/>
        <v>38.200000000000088</v>
      </c>
    </row>
    <row r="66" spans="1:3">
      <c r="A66" s="2">
        <v>38.299999999999997</v>
      </c>
      <c r="B66" s="18">
        <v>0.45600000000000002</v>
      </c>
      <c r="C66" s="2">
        <f t="shared" si="0"/>
        <v>38.30000000000009</v>
      </c>
    </row>
    <row r="67" spans="1:3">
      <c r="A67" s="2">
        <v>38.4</v>
      </c>
      <c r="B67" s="18">
        <v>0.46</v>
      </c>
      <c r="C67" s="2">
        <f t="shared" si="0"/>
        <v>38.400000000000091</v>
      </c>
    </row>
    <row r="68" spans="1:3">
      <c r="A68" s="2">
        <v>38.5</v>
      </c>
      <c r="B68" s="18">
        <v>0.46400000000000002</v>
      </c>
      <c r="C68" s="2">
        <f t="shared" si="0"/>
        <v>38.500000000000092</v>
      </c>
    </row>
    <row r="69" spans="1:3">
      <c r="A69" s="2">
        <v>38.6</v>
      </c>
      <c r="B69" s="18">
        <v>0.46800000000000003</v>
      </c>
      <c r="C69" s="2">
        <f t="shared" ref="C69:C72" si="1">+C68+0.1</f>
        <v>38.600000000000094</v>
      </c>
    </row>
    <row r="70" spans="1:3">
      <c r="A70" s="2">
        <v>38.700000000000003</v>
      </c>
      <c r="B70" s="18">
        <v>0.47299999999999998</v>
      </c>
      <c r="C70" s="2">
        <f t="shared" si="1"/>
        <v>38.700000000000095</v>
      </c>
    </row>
    <row r="71" spans="1:3">
      <c r="A71" s="2">
        <v>38.799999999999997</v>
      </c>
      <c r="B71" s="18">
        <v>0.47699999999999998</v>
      </c>
      <c r="C71" s="2">
        <f t="shared" si="1"/>
        <v>38.800000000000097</v>
      </c>
    </row>
    <row r="72" spans="1:3">
      <c r="A72" s="2">
        <v>38.9</v>
      </c>
      <c r="B72" s="18">
        <v>0.48199999999999998</v>
      </c>
      <c r="C72" s="2">
        <f t="shared" si="1"/>
        <v>38.900000000000098</v>
      </c>
    </row>
    <row r="73" spans="1:3">
      <c r="A73" s="2">
        <v>39</v>
      </c>
      <c r="B73" s="18">
        <v>0.48599999999999999</v>
      </c>
      <c r="C73" s="2">
        <f>C63+1</f>
        <v>39.000000000000085</v>
      </c>
    </row>
    <row r="74" spans="1:3">
      <c r="A74" s="2">
        <v>39.1</v>
      </c>
      <c r="B74" s="18">
        <v>0.49099999999999999</v>
      </c>
      <c r="C74" s="2">
        <f t="shared" ref="C74:C82" si="2">C64+1</f>
        <v>39.100000000000087</v>
      </c>
    </row>
    <row r="75" spans="1:3">
      <c r="A75" s="2">
        <v>39.200000000000003</v>
      </c>
      <c r="B75" s="18">
        <v>0.495</v>
      </c>
      <c r="C75" s="2">
        <f t="shared" si="2"/>
        <v>39.200000000000088</v>
      </c>
    </row>
    <row r="76" spans="1:3">
      <c r="A76" s="2">
        <v>39.299999999999997</v>
      </c>
      <c r="B76" s="18">
        <v>0.5</v>
      </c>
      <c r="C76" s="2">
        <f t="shared" si="2"/>
        <v>39.30000000000009</v>
      </c>
    </row>
    <row r="77" spans="1:3">
      <c r="A77" s="2">
        <v>39.4</v>
      </c>
      <c r="B77" s="18">
        <v>0.504</v>
      </c>
      <c r="C77" s="2">
        <f t="shared" si="2"/>
        <v>39.400000000000091</v>
      </c>
    </row>
    <row r="78" spans="1:3">
      <c r="A78" s="2">
        <v>39.5</v>
      </c>
      <c r="B78" s="18">
        <v>0.50900000000000001</v>
      </c>
      <c r="C78" s="2">
        <f t="shared" si="2"/>
        <v>39.500000000000092</v>
      </c>
    </row>
    <row r="79" spans="1:3">
      <c r="A79" s="2">
        <v>39.6</v>
      </c>
      <c r="B79" s="18">
        <v>0.51300000000000001</v>
      </c>
      <c r="C79" s="2">
        <f t="shared" si="2"/>
        <v>39.600000000000094</v>
      </c>
    </row>
    <row r="80" spans="1:3">
      <c r="A80" s="2">
        <v>39.700000000000003</v>
      </c>
      <c r="B80" s="18">
        <v>0.51800000000000002</v>
      </c>
      <c r="C80" s="2">
        <f t="shared" si="2"/>
        <v>39.700000000000095</v>
      </c>
    </row>
    <row r="81" spans="1:3">
      <c r="A81" s="2">
        <v>39.799999999999997</v>
      </c>
      <c r="B81" s="18">
        <v>0.52200000000000002</v>
      </c>
      <c r="C81" s="2">
        <f t="shared" si="2"/>
        <v>39.800000000000097</v>
      </c>
    </row>
    <row r="82" spans="1:3">
      <c r="A82" s="2">
        <v>39.9</v>
      </c>
      <c r="B82" s="18">
        <v>0.52700000000000002</v>
      </c>
      <c r="C82" s="2">
        <f t="shared" si="2"/>
        <v>39.900000000000098</v>
      </c>
    </row>
    <row r="83" spans="1:3">
      <c r="A83" s="2">
        <v>40</v>
      </c>
      <c r="B83" s="18">
        <v>0.53100000000000003</v>
      </c>
      <c r="C83" s="2">
        <f>C73+1</f>
        <v>40.000000000000085</v>
      </c>
    </row>
    <row r="84" spans="1:3">
      <c r="A84" s="2">
        <v>40.1</v>
      </c>
      <c r="B84" s="18">
        <v>0.53600000000000003</v>
      </c>
      <c r="C84" s="2">
        <f t="shared" ref="C84:C92" si="3">C74+1</f>
        <v>40.100000000000087</v>
      </c>
    </row>
    <row r="85" spans="1:3">
      <c r="A85" s="2">
        <v>40.200000000000003</v>
      </c>
      <c r="B85" s="18">
        <v>0.54100000000000004</v>
      </c>
      <c r="C85" s="2">
        <f t="shared" si="3"/>
        <v>40.200000000000088</v>
      </c>
    </row>
    <row r="86" spans="1:3">
      <c r="A86" s="2">
        <v>40.299999999999997</v>
      </c>
      <c r="B86" s="18">
        <v>0.54600000000000004</v>
      </c>
      <c r="C86" s="2">
        <f t="shared" si="3"/>
        <v>40.30000000000009</v>
      </c>
    </row>
    <row r="87" spans="1:3">
      <c r="A87" s="2">
        <v>40.4</v>
      </c>
      <c r="B87" s="18">
        <v>0.55100000000000005</v>
      </c>
      <c r="C87" s="2">
        <f t="shared" si="3"/>
        <v>40.400000000000091</v>
      </c>
    </row>
    <row r="88" spans="1:3">
      <c r="A88" s="2">
        <v>40.5</v>
      </c>
      <c r="B88" s="18">
        <v>0.55600000000000005</v>
      </c>
      <c r="C88" s="2">
        <f t="shared" si="3"/>
        <v>40.500000000000092</v>
      </c>
    </row>
    <row r="89" spans="1:3">
      <c r="A89" s="2">
        <v>40.6</v>
      </c>
      <c r="B89" s="18">
        <v>0.56100000000000005</v>
      </c>
      <c r="C89" s="2">
        <f t="shared" si="3"/>
        <v>40.600000000000094</v>
      </c>
    </row>
    <row r="90" spans="1:3">
      <c r="A90" s="2">
        <v>40.700000000000003</v>
      </c>
      <c r="B90" s="18">
        <v>0.56599999999999995</v>
      </c>
      <c r="C90" s="2">
        <f t="shared" si="3"/>
        <v>40.700000000000095</v>
      </c>
    </row>
    <row r="91" spans="1:3">
      <c r="A91" s="2">
        <v>40.799999999999997</v>
      </c>
      <c r="B91" s="18">
        <v>0.57099999999999995</v>
      </c>
      <c r="C91" s="2">
        <f t="shared" si="3"/>
        <v>40.800000000000097</v>
      </c>
    </row>
    <row r="92" spans="1:3">
      <c r="A92" s="2">
        <v>40.9</v>
      </c>
      <c r="B92" s="18">
        <v>0.57599999999999996</v>
      </c>
      <c r="C92" s="2">
        <f t="shared" si="3"/>
        <v>40.900000000000098</v>
      </c>
    </row>
    <row r="93" spans="1:3">
      <c r="A93" s="2">
        <v>41</v>
      </c>
      <c r="B93" s="18">
        <v>0.58099999999999996</v>
      </c>
      <c r="C93" s="2">
        <f>C83+1</f>
        <v>41.000000000000085</v>
      </c>
    </row>
    <row r="94" spans="1:3">
      <c r="A94" s="2">
        <v>41.1</v>
      </c>
      <c r="B94" s="18">
        <v>0.58599999999999997</v>
      </c>
      <c r="C94" s="2">
        <f t="shared" ref="C94:C102" si="4">C84+1</f>
        <v>41.100000000000087</v>
      </c>
    </row>
    <row r="95" spans="1:3">
      <c r="A95" s="2">
        <v>41.2</v>
      </c>
      <c r="B95" s="18">
        <v>0.59099999999999997</v>
      </c>
      <c r="C95" s="2">
        <f t="shared" si="4"/>
        <v>41.200000000000088</v>
      </c>
    </row>
    <row r="96" spans="1:3">
      <c r="A96" s="2">
        <v>41.3</v>
      </c>
      <c r="B96" s="18">
        <v>0.59599999999999997</v>
      </c>
      <c r="C96" s="2">
        <f t="shared" si="4"/>
        <v>41.30000000000009</v>
      </c>
    </row>
    <row r="97" spans="1:3">
      <c r="A97" s="2">
        <v>41.4</v>
      </c>
      <c r="B97" s="18">
        <v>0.60099999999999998</v>
      </c>
      <c r="C97" s="2">
        <f t="shared" si="4"/>
        <v>41.400000000000091</v>
      </c>
    </row>
    <row r="98" spans="1:3">
      <c r="A98" s="2">
        <v>41.5</v>
      </c>
      <c r="B98" s="18">
        <v>0.60699999999999998</v>
      </c>
      <c r="C98" s="2">
        <f t="shared" si="4"/>
        <v>41.500000000000092</v>
      </c>
    </row>
    <row r="99" spans="1:3">
      <c r="A99" s="2">
        <v>41.6</v>
      </c>
      <c r="B99" s="18">
        <v>0.61199999999999999</v>
      </c>
      <c r="C99" s="2">
        <f t="shared" si="4"/>
        <v>41.600000000000094</v>
      </c>
    </row>
    <row r="100" spans="1:3">
      <c r="A100" s="2">
        <v>41.7</v>
      </c>
      <c r="B100" s="18">
        <v>0.61799999999999999</v>
      </c>
      <c r="C100" s="2">
        <f t="shared" si="4"/>
        <v>41.700000000000095</v>
      </c>
    </row>
    <row r="101" spans="1:3">
      <c r="A101" s="2">
        <v>41.8</v>
      </c>
      <c r="B101" s="18">
        <v>0.623</v>
      </c>
      <c r="C101" s="2">
        <f t="shared" si="4"/>
        <v>41.800000000000097</v>
      </c>
    </row>
    <row r="102" spans="1:3">
      <c r="A102" s="2">
        <v>41.9</v>
      </c>
      <c r="B102" s="18">
        <v>0.628</v>
      </c>
      <c r="C102" s="2">
        <f t="shared" si="4"/>
        <v>41.900000000000098</v>
      </c>
    </row>
    <row r="103" spans="1:3">
      <c r="A103" s="2">
        <v>42</v>
      </c>
      <c r="B103" s="18">
        <v>0.63300000000000001</v>
      </c>
      <c r="C103" s="2">
        <f>C93+1</f>
        <v>42.000000000000085</v>
      </c>
    </row>
    <row r="104" spans="1:3">
      <c r="A104" s="2">
        <v>42.1</v>
      </c>
      <c r="B104" s="18">
        <v>0.63900000000000001</v>
      </c>
      <c r="C104" s="2">
        <f t="shared" ref="C104:C112" si="5">C94+1</f>
        <v>42.100000000000087</v>
      </c>
    </row>
    <row r="105" spans="1:3">
      <c r="A105" s="2">
        <v>42.2</v>
      </c>
      <c r="B105" s="18">
        <v>0.64400000000000002</v>
      </c>
      <c r="C105" s="2">
        <f t="shared" si="5"/>
        <v>42.200000000000088</v>
      </c>
    </row>
    <row r="106" spans="1:3">
      <c r="A106" s="2">
        <v>42.3</v>
      </c>
      <c r="B106" s="18">
        <v>0.65</v>
      </c>
      <c r="C106" s="2">
        <f t="shared" si="5"/>
        <v>42.30000000000009</v>
      </c>
    </row>
    <row r="107" spans="1:3">
      <c r="A107" s="2">
        <v>42.4</v>
      </c>
      <c r="B107" s="18">
        <v>0.65600000000000003</v>
      </c>
      <c r="C107" s="2">
        <f t="shared" si="5"/>
        <v>42.400000000000091</v>
      </c>
    </row>
    <row r="108" spans="1:3">
      <c r="A108" s="2">
        <v>42.5</v>
      </c>
      <c r="B108" s="18">
        <v>0.66200000000000003</v>
      </c>
      <c r="C108" s="2">
        <f t="shared" si="5"/>
        <v>42.500000000000092</v>
      </c>
    </row>
    <row r="109" spans="1:3">
      <c r="A109" s="2">
        <v>42.6</v>
      </c>
      <c r="B109" s="18">
        <v>0.66700000000000004</v>
      </c>
      <c r="C109" s="2">
        <f t="shared" si="5"/>
        <v>42.600000000000094</v>
      </c>
    </row>
    <row r="110" spans="1:3">
      <c r="A110" s="2">
        <v>42.7</v>
      </c>
      <c r="B110" s="18">
        <v>0.67300000000000004</v>
      </c>
      <c r="C110" s="2">
        <f t="shared" si="5"/>
        <v>42.700000000000095</v>
      </c>
    </row>
    <row r="111" spans="1:3">
      <c r="A111" s="2">
        <v>42.8</v>
      </c>
      <c r="B111" s="18">
        <v>0.67800000000000005</v>
      </c>
      <c r="C111" s="2">
        <f t="shared" si="5"/>
        <v>42.800000000000097</v>
      </c>
    </row>
    <row r="112" spans="1:3">
      <c r="A112" s="2">
        <v>42.9</v>
      </c>
      <c r="B112" s="18">
        <v>0.68400000000000005</v>
      </c>
      <c r="C112" s="2">
        <f t="shared" si="5"/>
        <v>42.900000000000098</v>
      </c>
    </row>
    <row r="113" spans="1:3">
      <c r="A113" s="2">
        <v>43</v>
      </c>
      <c r="B113" s="18">
        <v>0.69</v>
      </c>
      <c r="C113" s="2">
        <f>C103+1</f>
        <v>43.000000000000085</v>
      </c>
    </row>
    <row r="114" spans="1:3">
      <c r="A114" s="2">
        <v>43.1</v>
      </c>
      <c r="B114" s="18">
        <v>0.69599999999999995</v>
      </c>
      <c r="C114" s="2">
        <f t="shared" ref="C114:C122" si="6">C104+1</f>
        <v>43.100000000000087</v>
      </c>
    </row>
    <row r="115" spans="1:3">
      <c r="A115" s="2">
        <v>43.2</v>
      </c>
      <c r="B115" s="18">
        <v>0.70199999999999996</v>
      </c>
      <c r="C115" s="2">
        <f t="shared" si="6"/>
        <v>43.200000000000088</v>
      </c>
    </row>
    <row r="116" spans="1:3">
      <c r="A116" s="2">
        <v>43.3</v>
      </c>
      <c r="B116" s="18">
        <v>0.70799999999999996</v>
      </c>
      <c r="C116" s="2">
        <f t="shared" si="6"/>
        <v>43.30000000000009</v>
      </c>
    </row>
    <row r="117" spans="1:3">
      <c r="A117" s="2">
        <v>43.4</v>
      </c>
      <c r="B117" s="18">
        <v>0.71399999999999997</v>
      </c>
      <c r="C117" s="2">
        <f t="shared" si="6"/>
        <v>43.400000000000091</v>
      </c>
    </row>
    <row r="118" spans="1:3">
      <c r="A118" s="2">
        <v>43.5</v>
      </c>
      <c r="B118" s="18">
        <v>0.72</v>
      </c>
      <c r="C118" s="2">
        <f t="shared" si="6"/>
        <v>43.500000000000092</v>
      </c>
    </row>
    <row r="119" spans="1:3">
      <c r="A119" s="2">
        <v>43.6</v>
      </c>
      <c r="B119" s="18">
        <v>0.72599999999999998</v>
      </c>
      <c r="C119" s="2">
        <f t="shared" si="6"/>
        <v>43.600000000000094</v>
      </c>
    </row>
    <row r="120" spans="1:3">
      <c r="A120" s="2">
        <v>43.7</v>
      </c>
      <c r="B120" s="18">
        <v>0.73199999999999998</v>
      </c>
      <c r="C120" s="2">
        <f t="shared" si="6"/>
        <v>43.700000000000095</v>
      </c>
    </row>
    <row r="121" spans="1:3">
      <c r="A121" s="2">
        <v>43.8</v>
      </c>
      <c r="B121" s="18">
        <v>0.73799999999999999</v>
      </c>
      <c r="C121" s="2">
        <f t="shared" si="6"/>
        <v>43.800000000000097</v>
      </c>
    </row>
    <row r="122" spans="1:3">
      <c r="A122" s="2">
        <v>43.9</v>
      </c>
      <c r="B122" s="18">
        <v>0.745</v>
      </c>
      <c r="C122" s="2">
        <f t="shared" si="6"/>
        <v>43.900000000000098</v>
      </c>
    </row>
    <row r="123" spans="1:3">
      <c r="A123" s="2">
        <v>44</v>
      </c>
      <c r="B123" s="18">
        <v>0.751</v>
      </c>
      <c r="C123" s="2">
        <f>C113+1</f>
        <v>44.000000000000085</v>
      </c>
    </row>
    <row r="124" spans="1:3">
      <c r="A124" s="2">
        <v>44.1</v>
      </c>
      <c r="B124" s="18">
        <v>0.75700000000000001</v>
      </c>
      <c r="C124" s="2">
        <f t="shared" ref="C124:C132" si="7">C114+1</f>
        <v>44.100000000000087</v>
      </c>
    </row>
    <row r="125" spans="1:3">
      <c r="A125" s="2">
        <v>44.2</v>
      </c>
      <c r="B125" s="18">
        <v>0.76300000000000001</v>
      </c>
      <c r="C125" s="2">
        <f t="shared" si="7"/>
        <v>44.200000000000088</v>
      </c>
    </row>
    <row r="126" spans="1:3">
      <c r="A126" s="2">
        <v>44.3</v>
      </c>
      <c r="B126" s="18">
        <v>0.77</v>
      </c>
      <c r="C126" s="2">
        <f t="shared" si="7"/>
        <v>44.30000000000009</v>
      </c>
    </row>
    <row r="127" spans="1:3">
      <c r="A127" s="2">
        <v>44.4</v>
      </c>
      <c r="B127" s="18">
        <v>0.77600000000000002</v>
      </c>
      <c r="C127" s="2">
        <f t="shared" si="7"/>
        <v>44.400000000000091</v>
      </c>
    </row>
    <row r="128" spans="1:3">
      <c r="A128" s="2">
        <v>44.5</v>
      </c>
      <c r="B128" s="18">
        <v>0.78300000000000003</v>
      </c>
      <c r="C128" s="2">
        <f t="shared" si="7"/>
        <v>44.500000000000092</v>
      </c>
    </row>
    <row r="129" spans="1:3">
      <c r="A129" s="2">
        <v>44.6</v>
      </c>
      <c r="B129" s="18">
        <v>0.78900000000000003</v>
      </c>
      <c r="C129" s="2">
        <f t="shared" si="7"/>
        <v>44.600000000000094</v>
      </c>
    </row>
    <row r="130" spans="1:3">
      <c r="A130" s="2">
        <v>44.7</v>
      </c>
      <c r="B130" s="18">
        <v>0.79600000000000004</v>
      </c>
      <c r="C130" s="2">
        <f t="shared" si="7"/>
        <v>44.700000000000095</v>
      </c>
    </row>
    <row r="131" spans="1:3">
      <c r="A131" s="2">
        <v>44.8</v>
      </c>
      <c r="B131" s="18">
        <v>0.80200000000000005</v>
      </c>
      <c r="C131" s="2">
        <f t="shared" si="7"/>
        <v>44.800000000000097</v>
      </c>
    </row>
    <row r="132" spans="1:3">
      <c r="A132" s="2">
        <v>44.9</v>
      </c>
      <c r="B132" s="18">
        <v>0.80900000000000005</v>
      </c>
      <c r="C132" s="2">
        <f t="shared" si="7"/>
        <v>44.900000000000098</v>
      </c>
    </row>
    <row r="133" spans="1:3">
      <c r="A133" s="2">
        <v>45</v>
      </c>
      <c r="B133" s="18">
        <v>0.81499999999999995</v>
      </c>
      <c r="C133" s="2">
        <f>C123+1</f>
        <v>45.000000000000085</v>
      </c>
    </row>
    <row r="134" spans="1:3">
      <c r="A134" s="2">
        <v>45.1</v>
      </c>
      <c r="B134" s="18">
        <v>0.82199999999999995</v>
      </c>
      <c r="C134" s="2">
        <f t="shared" ref="C134:C142" si="8">C124+1</f>
        <v>45.100000000000087</v>
      </c>
    </row>
    <row r="135" spans="1:3">
      <c r="A135" s="2">
        <v>45.2</v>
      </c>
      <c r="B135" s="18">
        <v>0.82899999999999996</v>
      </c>
      <c r="C135" s="2">
        <f t="shared" si="8"/>
        <v>45.200000000000088</v>
      </c>
    </row>
    <row r="136" spans="1:3">
      <c r="A136" s="2">
        <v>45.3</v>
      </c>
      <c r="B136" s="18">
        <v>0.83599999999999997</v>
      </c>
      <c r="C136" s="2">
        <f t="shared" si="8"/>
        <v>45.30000000000009</v>
      </c>
    </row>
    <row r="137" spans="1:3">
      <c r="A137" s="2">
        <v>45.4</v>
      </c>
      <c r="B137" s="18">
        <v>0.84299999999999997</v>
      </c>
      <c r="C137" s="2">
        <f t="shared" si="8"/>
        <v>45.400000000000091</v>
      </c>
    </row>
    <row r="138" spans="1:3">
      <c r="A138" s="2">
        <v>45.5</v>
      </c>
      <c r="B138" s="18">
        <v>0.85</v>
      </c>
      <c r="C138" s="2">
        <f t="shared" si="8"/>
        <v>45.500000000000092</v>
      </c>
    </row>
    <row r="139" spans="1:3">
      <c r="A139" s="2">
        <v>45.6</v>
      </c>
      <c r="B139" s="18">
        <v>0.85599999999999998</v>
      </c>
      <c r="C139" s="2">
        <f t="shared" si="8"/>
        <v>45.600000000000094</v>
      </c>
    </row>
    <row r="140" spans="1:3">
      <c r="A140" s="2">
        <v>45.7</v>
      </c>
      <c r="B140" s="18">
        <v>0.86299999999999999</v>
      </c>
      <c r="C140" s="2">
        <f t="shared" si="8"/>
        <v>45.700000000000095</v>
      </c>
    </row>
    <row r="141" spans="1:3">
      <c r="A141" s="2">
        <v>45.8</v>
      </c>
      <c r="B141" s="18">
        <v>0.87</v>
      </c>
      <c r="C141" s="2">
        <f t="shared" si="8"/>
        <v>45.800000000000097</v>
      </c>
    </row>
    <row r="142" spans="1:3">
      <c r="A142" s="2">
        <v>45.9</v>
      </c>
      <c r="B142" s="18">
        <v>0.878</v>
      </c>
      <c r="C142" s="2">
        <f t="shared" si="8"/>
        <v>45.900000000000098</v>
      </c>
    </row>
    <row r="143" spans="1:3">
      <c r="A143" s="2">
        <v>46</v>
      </c>
      <c r="B143" s="18">
        <v>0.88500000000000001</v>
      </c>
      <c r="C143" s="2">
        <f>C133+1</f>
        <v>46.000000000000085</v>
      </c>
    </row>
    <row r="144" spans="1:3">
      <c r="A144" s="2">
        <v>46.1</v>
      </c>
      <c r="B144" s="18">
        <v>0.89200000000000002</v>
      </c>
      <c r="C144" s="2">
        <f t="shared" ref="C144:C152" si="9">C134+1</f>
        <v>46.100000000000087</v>
      </c>
    </row>
    <row r="145" spans="1:3">
      <c r="A145" s="2">
        <v>46.2</v>
      </c>
      <c r="B145" s="18">
        <v>0.89900000000000002</v>
      </c>
      <c r="C145" s="2">
        <f t="shared" si="9"/>
        <v>46.200000000000088</v>
      </c>
    </row>
    <row r="146" spans="1:3">
      <c r="A146" s="2">
        <v>46.3</v>
      </c>
      <c r="B146" s="18">
        <v>0.90600000000000003</v>
      </c>
      <c r="C146" s="2">
        <f t="shared" si="9"/>
        <v>46.30000000000009</v>
      </c>
    </row>
    <row r="147" spans="1:3">
      <c r="A147" s="2">
        <v>46.4</v>
      </c>
      <c r="B147" s="18">
        <v>0.91300000000000003</v>
      </c>
      <c r="C147" s="2">
        <f t="shared" si="9"/>
        <v>46.400000000000091</v>
      </c>
    </row>
    <row r="148" spans="1:3">
      <c r="A148" s="2">
        <v>46.5</v>
      </c>
      <c r="B148" s="18">
        <v>0.92100000000000004</v>
      </c>
      <c r="C148" s="2">
        <f t="shared" si="9"/>
        <v>46.500000000000092</v>
      </c>
    </row>
    <row r="149" spans="1:3">
      <c r="A149" s="2">
        <v>46.6</v>
      </c>
      <c r="B149" s="18">
        <v>0.92800000000000005</v>
      </c>
      <c r="C149" s="2">
        <f t="shared" si="9"/>
        <v>46.600000000000094</v>
      </c>
    </row>
    <row r="150" spans="1:3">
      <c r="A150" s="2">
        <v>46.7</v>
      </c>
      <c r="B150" s="18">
        <v>0.93600000000000005</v>
      </c>
      <c r="C150" s="2">
        <f t="shared" si="9"/>
        <v>46.700000000000095</v>
      </c>
    </row>
    <row r="151" spans="1:3">
      <c r="A151" s="2">
        <v>46.8</v>
      </c>
      <c r="B151" s="18">
        <v>0.94299999999999995</v>
      </c>
      <c r="C151" s="2">
        <f t="shared" si="9"/>
        <v>46.800000000000097</v>
      </c>
    </row>
    <row r="152" spans="1:3">
      <c r="A152" s="2">
        <v>46.9</v>
      </c>
      <c r="B152" s="18">
        <v>0.95099999999999996</v>
      </c>
      <c r="C152" s="2">
        <f t="shared" si="9"/>
        <v>46.900000000000098</v>
      </c>
    </row>
    <row r="153" spans="1:3">
      <c r="A153" s="2">
        <v>47</v>
      </c>
      <c r="B153" s="18">
        <v>0.95799999999999996</v>
      </c>
      <c r="C153" s="2">
        <f>C143+1</f>
        <v>47.000000000000085</v>
      </c>
    </row>
    <row r="154" spans="1:3">
      <c r="A154" s="2">
        <v>47.1</v>
      </c>
      <c r="B154" s="18">
        <v>0.96599999999999997</v>
      </c>
      <c r="C154" s="2">
        <f t="shared" ref="C154:C162" si="10">C144+1</f>
        <v>47.100000000000087</v>
      </c>
    </row>
    <row r="155" spans="1:3">
      <c r="A155" s="2">
        <v>47.2</v>
      </c>
      <c r="B155" s="18">
        <v>0.97299999999999998</v>
      </c>
      <c r="C155" s="2">
        <f t="shared" si="10"/>
        <v>47.200000000000088</v>
      </c>
    </row>
    <row r="156" spans="1:3">
      <c r="A156" s="2">
        <v>47.3</v>
      </c>
      <c r="B156" s="18">
        <v>0.98099999999999998</v>
      </c>
      <c r="C156" s="2">
        <f t="shared" si="10"/>
        <v>47.30000000000009</v>
      </c>
    </row>
    <row r="157" spans="1:3">
      <c r="A157" s="2">
        <v>47.4</v>
      </c>
      <c r="B157" s="18">
        <v>0.98899999999999999</v>
      </c>
      <c r="C157" s="2">
        <f t="shared" si="10"/>
        <v>47.400000000000091</v>
      </c>
    </row>
    <row r="158" spans="1:3">
      <c r="A158" s="2">
        <v>47.5</v>
      </c>
      <c r="B158" s="18">
        <v>0.997</v>
      </c>
      <c r="C158" s="2">
        <f t="shared" si="10"/>
        <v>47.500000000000092</v>
      </c>
    </row>
    <row r="159" spans="1:3">
      <c r="A159" s="2">
        <v>47.6</v>
      </c>
      <c r="B159" s="18">
        <v>1.0049999999999999</v>
      </c>
      <c r="C159" s="2">
        <f t="shared" si="10"/>
        <v>47.600000000000094</v>
      </c>
    </row>
    <row r="160" spans="1:3">
      <c r="A160" s="2">
        <v>47.7</v>
      </c>
      <c r="B160" s="18">
        <v>1.0129999999999999</v>
      </c>
      <c r="C160" s="2">
        <f t="shared" si="10"/>
        <v>47.700000000000095</v>
      </c>
    </row>
    <row r="161" spans="1:3">
      <c r="A161" s="2">
        <v>47.8</v>
      </c>
      <c r="B161" s="18">
        <v>1.02</v>
      </c>
      <c r="C161" s="2">
        <f t="shared" si="10"/>
        <v>47.800000000000097</v>
      </c>
    </row>
    <row r="162" spans="1:3">
      <c r="A162" s="2">
        <v>47.9</v>
      </c>
      <c r="B162" s="18">
        <v>1.028</v>
      </c>
      <c r="C162" s="2">
        <f t="shared" si="10"/>
        <v>47.900000000000098</v>
      </c>
    </row>
    <row r="163" spans="1:3">
      <c r="A163" s="2">
        <v>48</v>
      </c>
      <c r="B163" s="18">
        <v>1.036</v>
      </c>
      <c r="C163" s="2">
        <f>C153+1</f>
        <v>48.000000000000085</v>
      </c>
    </row>
    <row r="164" spans="1:3">
      <c r="A164" s="2">
        <v>48.1</v>
      </c>
      <c r="B164" s="18">
        <v>1.0449999999999999</v>
      </c>
      <c r="C164" s="2">
        <f t="shared" ref="C164:C172" si="11">C154+1</f>
        <v>48.100000000000087</v>
      </c>
    </row>
    <row r="165" spans="1:3">
      <c r="A165" s="2">
        <v>48.2</v>
      </c>
      <c r="B165" s="18">
        <v>1.0529999999999999</v>
      </c>
      <c r="C165" s="2">
        <f t="shared" si="11"/>
        <v>48.200000000000088</v>
      </c>
    </row>
    <row r="166" spans="1:3">
      <c r="A166" s="2">
        <v>48.3</v>
      </c>
      <c r="B166" s="18">
        <v>1.0609999999999999</v>
      </c>
      <c r="C166" s="2">
        <f t="shared" si="11"/>
        <v>48.30000000000009</v>
      </c>
    </row>
    <row r="167" spans="1:3">
      <c r="A167" s="2">
        <v>48.4</v>
      </c>
      <c r="B167" s="18">
        <v>1.069</v>
      </c>
      <c r="C167" s="2">
        <f t="shared" si="11"/>
        <v>48.400000000000091</v>
      </c>
    </row>
    <row r="168" spans="1:3">
      <c r="A168" s="2">
        <v>48.5</v>
      </c>
      <c r="B168" s="18">
        <v>1.0780000000000001</v>
      </c>
      <c r="C168" s="2">
        <f t="shared" si="11"/>
        <v>48.500000000000092</v>
      </c>
    </row>
    <row r="169" spans="1:3">
      <c r="A169" s="2">
        <v>48.6</v>
      </c>
      <c r="B169" s="18">
        <v>1.0860000000000001</v>
      </c>
      <c r="C169" s="2">
        <f t="shared" si="11"/>
        <v>48.600000000000094</v>
      </c>
    </row>
    <row r="170" spans="1:3">
      <c r="A170" s="2">
        <v>48.7</v>
      </c>
      <c r="B170" s="18">
        <v>1.1094999999999999</v>
      </c>
      <c r="C170" s="2">
        <f t="shared" si="11"/>
        <v>48.700000000000095</v>
      </c>
    </row>
    <row r="171" spans="1:3">
      <c r="A171" s="2">
        <v>48.8</v>
      </c>
      <c r="B171" s="18">
        <v>1.103</v>
      </c>
      <c r="C171" s="2">
        <f t="shared" si="11"/>
        <v>48.800000000000097</v>
      </c>
    </row>
    <row r="172" spans="1:3">
      <c r="A172" s="2">
        <v>48.9</v>
      </c>
      <c r="B172" s="18">
        <v>1.1120000000000001</v>
      </c>
      <c r="C172" s="2">
        <f t="shared" si="11"/>
        <v>48.900000000000098</v>
      </c>
    </row>
    <row r="173" spans="1:3">
      <c r="A173" s="2">
        <v>49</v>
      </c>
      <c r="B173" s="18">
        <v>1.1200000000000001</v>
      </c>
      <c r="C173" s="2">
        <f>C163+1</f>
        <v>49.000000000000085</v>
      </c>
    </row>
    <row r="174" spans="1:3">
      <c r="A174" s="2">
        <v>49.1</v>
      </c>
      <c r="B174" s="18">
        <v>1.129</v>
      </c>
      <c r="C174" s="2">
        <f t="shared" ref="C174:C182" si="12">C164+1</f>
        <v>49.100000000000087</v>
      </c>
    </row>
    <row r="175" spans="1:3">
      <c r="A175" s="2">
        <v>49.2</v>
      </c>
      <c r="B175" s="18">
        <v>1.137</v>
      </c>
      <c r="C175" s="2">
        <f t="shared" si="12"/>
        <v>49.200000000000088</v>
      </c>
    </row>
    <row r="176" spans="1:3">
      <c r="A176" s="2">
        <v>49.3</v>
      </c>
      <c r="B176" s="18">
        <v>1.1459999999999999</v>
      </c>
      <c r="C176" s="2">
        <f t="shared" si="12"/>
        <v>49.30000000000009</v>
      </c>
    </row>
    <row r="177" spans="1:3">
      <c r="A177" s="2">
        <v>49.4</v>
      </c>
      <c r="B177" s="18">
        <v>1.1539999999999999</v>
      </c>
      <c r="C177" s="2">
        <f t="shared" si="12"/>
        <v>49.400000000000091</v>
      </c>
    </row>
    <row r="178" spans="1:3">
      <c r="A178" s="2">
        <v>49.5</v>
      </c>
      <c r="B178" s="18">
        <v>1.163</v>
      </c>
      <c r="C178" s="2">
        <f t="shared" si="12"/>
        <v>49.500000000000092</v>
      </c>
    </row>
    <row r="179" spans="1:3">
      <c r="A179" s="2">
        <v>49.6</v>
      </c>
      <c r="B179" s="18">
        <v>1.1719999999999999</v>
      </c>
      <c r="C179" s="2">
        <f t="shared" si="12"/>
        <v>49.600000000000094</v>
      </c>
    </row>
    <row r="180" spans="1:3">
      <c r="A180" s="2">
        <v>49.7</v>
      </c>
      <c r="B180" s="18">
        <v>1.181</v>
      </c>
      <c r="C180" s="2">
        <f t="shared" si="12"/>
        <v>49.700000000000095</v>
      </c>
    </row>
    <row r="181" spans="1:3">
      <c r="A181" s="2">
        <v>49.8</v>
      </c>
      <c r="B181" s="18">
        <v>1.19</v>
      </c>
      <c r="C181" s="2">
        <f t="shared" si="12"/>
        <v>49.800000000000097</v>
      </c>
    </row>
    <row r="182" spans="1:3">
      <c r="A182" s="2">
        <v>49.9</v>
      </c>
      <c r="B182" s="18">
        <v>1.1990000000000001</v>
      </c>
      <c r="C182" s="2">
        <f t="shared" si="12"/>
        <v>49.900000000000098</v>
      </c>
    </row>
    <row r="183" spans="1:3">
      <c r="A183" s="2">
        <v>50</v>
      </c>
      <c r="B183" s="18">
        <v>1.208</v>
      </c>
      <c r="C183" s="2">
        <f>C173+1</f>
        <v>50.000000000000085</v>
      </c>
    </row>
    <row r="184" spans="1:3">
      <c r="A184" s="2">
        <v>50.1</v>
      </c>
      <c r="B184" s="18">
        <v>1.2170000000000001</v>
      </c>
      <c r="C184" s="2">
        <f t="shared" ref="C184:C192" si="13">C174+1</f>
        <v>50.100000000000087</v>
      </c>
    </row>
    <row r="185" spans="1:3">
      <c r="A185" s="2">
        <v>50.2</v>
      </c>
      <c r="B185" s="18">
        <v>1.226</v>
      </c>
      <c r="C185" s="2">
        <f t="shared" si="13"/>
        <v>50.200000000000088</v>
      </c>
    </row>
    <row r="186" spans="1:3">
      <c r="A186" s="2">
        <v>50.3</v>
      </c>
      <c r="B186" s="18">
        <v>1.236</v>
      </c>
      <c r="C186" s="2">
        <f t="shared" si="13"/>
        <v>50.30000000000009</v>
      </c>
    </row>
    <row r="187" spans="1:3">
      <c r="A187" s="2">
        <v>50.4</v>
      </c>
      <c r="B187" s="18">
        <v>1.2450000000000001</v>
      </c>
      <c r="C187" s="2">
        <f t="shared" si="13"/>
        <v>50.400000000000091</v>
      </c>
    </row>
    <row r="188" spans="1:3">
      <c r="A188" s="2">
        <v>50.5</v>
      </c>
      <c r="B188" s="18">
        <v>1.2549999999999999</v>
      </c>
      <c r="C188" s="2">
        <f t="shared" si="13"/>
        <v>50.500000000000092</v>
      </c>
    </row>
    <row r="189" spans="1:3">
      <c r="A189" s="2">
        <v>50.6</v>
      </c>
      <c r="B189" s="18">
        <v>1.264</v>
      </c>
      <c r="C189" s="2">
        <f t="shared" si="13"/>
        <v>50.600000000000094</v>
      </c>
    </row>
    <row r="190" spans="1:3">
      <c r="A190" s="2">
        <v>50.7</v>
      </c>
      <c r="B190" s="18">
        <v>1.274</v>
      </c>
      <c r="C190" s="2">
        <f t="shared" si="13"/>
        <v>50.700000000000095</v>
      </c>
    </row>
    <row r="191" spans="1:3">
      <c r="A191" s="2">
        <v>50.8</v>
      </c>
      <c r="B191" s="18">
        <v>1.2829999999999999</v>
      </c>
      <c r="C191" s="2">
        <f t="shared" si="13"/>
        <v>50.800000000000097</v>
      </c>
    </row>
    <row r="192" spans="1:3">
      <c r="A192" s="2">
        <v>50.9</v>
      </c>
      <c r="B192" s="18">
        <v>1.2929999999999999</v>
      </c>
      <c r="C192" s="2">
        <f t="shared" si="13"/>
        <v>50.900000000000098</v>
      </c>
    </row>
    <row r="193" spans="1:3">
      <c r="A193" s="2">
        <v>51</v>
      </c>
      <c r="B193" s="18">
        <v>1.302</v>
      </c>
      <c r="C193" s="2">
        <f>C183+1</f>
        <v>51.000000000000085</v>
      </c>
    </row>
    <row r="194" spans="1:3">
      <c r="A194" s="2">
        <v>51.1</v>
      </c>
      <c r="B194" s="18">
        <v>1.3120000000000001</v>
      </c>
      <c r="C194" s="2">
        <f t="shared" ref="C194:C202" si="14">C184+1</f>
        <v>51.100000000000087</v>
      </c>
    </row>
    <row r="195" spans="1:3">
      <c r="A195" s="2">
        <v>51.2</v>
      </c>
      <c r="B195" s="18">
        <v>1.321</v>
      </c>
      <c r="C195" s="2">
        <f t="shared" si="14"/>
        <v>51.200000000000088</v>
      </c>
    </row>
    <row r="196" spans="1:3">
      <c r="A196" s="2">
        <v>51.3</v>
      </c>
      <c r="B196" s="18">
        <v>1.331</v>
      </c>
      <c r="C196" s="2">
        <f t="shared" si="14"/>
        <v>51.30000000000009</v>
      </c>
    </row>
    <row r="197" spans="1:3">
      <c r="A197" s="2">
        <v>51.4</v>
      </c>
      <c r="B197" s="18">
        <v>1.341</v>
      </c>
      <c r="C197" s="2">
        <f t="shared" si="14"/>
        <v>51.400000000000091</v>
      </c>
    </row>
    <row r="198" spans="1:3">
      <c r="A198" s="2">
        <v>51.5</v>
      </c>
      <c r="B198" s="18">
        <v>1.351</v>
      </c>
      <c r="C198" s="2">
        <f t="shared" si="14"/>
        <v>51.500000000000092</v>
      </c>
    </row>
    <row r="199" spans="1:3">
      <c r="A199" s="2">
        <v>51.6</v>
      </c>
      <c r="B199" s="18">
        <v>1.361</v>
      </c>
      <c r="C199" s="2">
        <f t="shared" si="14"/>
        <v>51.600000000000094</v>
      </c>
    </row>
    <row r="200" spans="1:3">
      <c r="A200" s="2">
        <v>51.7</v>
      </c>
      <c r="B200" s="18">
        <v>1.371</v>
      </c>
      <c r="C200" s="2">
        <f t="shared" si="14"/>
        <v>51.700000000000095</v>
      </c>
    </row>
    <row r="201" spans="1:3">
      <c r="A201" s="2">
        <v>51.8</v>
      </c>
      <c r="B201" s="18">
        <v>1.381</v>
      </c>
      <c r="C201" s="2">
        <f t="shared" si="14"/>
        <v>51.800000000000097</v>
      </c>
    </row>
    <row r="202" spans="1:3">
      <c r="A202" s="2">
        <v>51.9</v>
      </c>
      <c r="B202" s="18">
        <v>1.391</v>
      </c>
      <c r="C202" s="2">
        <f t="shared" si="14"/>
        <v>51.900000000000098</v>
      </c>
    </row>
    <row r="203" spans="1:3">
      <c r="A203" s="2">
        <v>52</v>
      </c>
      <c r="B203" s="18">
        <v>1.401</v>
      </c>
      <c r="C203" s="2">
        <f>C193+1</f>
        <v>52.000000000000085</v>
      </c>
    </row>
    <row r="204" spans="1:3">
      <c r="A204" s="2">
        <v>52.1</v>
      </c>
      <c r="B204" s="18">
        <v>1.411</v>
      </c>
      <c r="C204" s="2">
        <f t="shared" ref="C204:C212" si="15">C194+1</f>
        <v>52.100000000000087</v>
      </c>
    </row>
    <row r="205" spans="1:3">
      <c r="A205" s="2">
        <v>52.2</v>
      </c>
      <c r="B205" s="18">
        <v>1.421</v>
      </c>
      <c r="C205" s="2">
        <f t="shared" si="15"/>
        <v>52.200000000000088</v>
      </c>
    </row>
    <row r="206" spans="1:3">
      <c r="A206" s="2">
        <v>52.3</v>
      </c>
      <c r="B206" s="18">
        <v>1.4319999999999999</v>
      </c>
      <c r="C206" s="2">
        <f t="shared" si="15"/>
        <v>52.30000000000009</v>
      </c>
    </row>
    <row r="207" spans="1:3">
      <c r="A207" s="2">
        <v>52.4</v>
      </c>
      <c r="B207" s="18">
        <v>1.4419999999999999</v>
      </c>
      <c r="C207" s="2">
        <f t="shared" si="15"/>
        <v>52.400000000000091</v>
      </c>
    </row>
    <row r="208" spans="1:3">
      <c r="A208" s="2">
        <v>52.5</v>
      </c>
      <c r="B208" s="18">
        <v>1.4530000000000001</v>
      </c>
      <c r="C208" s="2">
        <f t="shared" si="15"/>
        <v>52.500000000000092</v>
      </c>
    </row>
    <row r="209" spans="1:3">
      <c r="A209" s="2">
        <v>52.6</v>
      </c>
      <c r="B209" s="18">
        <v>1.4630000000000001</v>
      </c>
      <c r="C209" s="2">
        <f t="shared" si="15"/>
        <v>52.600000000000094</v>
      </c>
    </row>
    <row r="210" spans="1:3">
      <c r="A210" s="2">
        <v>52.7</v>
      </c>
      <c r="B210" s="18">
        <v>1.474</v>
      </c>
      <c r="C210" s="2">
        <f t="shared" si="15"/>
        <v>52.700000000000095</v>
      </c>
    </row>
    <row r="211" spans="1:3">
      <c r="A211" s="2">
        <v>52.8</v>
      </c>
      <c r="B211" s="18">
        <v>1.484</v>
      </c>
      <c r="C211" s="2">
        <f t="shared" si="15"/>
        <v>52.800000000000097</v>
      </c>
    </row>
    <row r="212" spans="1:3">
      <c r="A212" s="2">
        <v>52.9</v>
      </c>
      <c r="B212" s="18">
        <v>1.4950000000000001</v>
      </c>
      <c r="C212" s="2">
        <f t="shared" si="15"/>
        <v>52.900000000000098</v>
      </c>
    </row>
    <row r="213" spans="1:3">
      <c r="A213" s="2">
        <v>53</v>
      </c>
      <c r="B213" s="18">
        <v>1.5049999999999999</v>
      </c>
      <c r="C213" s="2">
        <f>C203+1</f>
        <v>53.000000000000085</v>
      </c>
    </row>
    <row r="214" spans="1:3">
      <c r="A214" s="2">
        <v>53.1</v>
      </c>
      <c r="B214" s="18">
        <v>1.516</v>
      </c>
      <c r="C214" s="2">
        <f t="shared" ref="C214:C222" si="16">C204+1</f>
        <v>53.100000000000087</v>
      </c>
    </row>
    <row r="215" spans="1:3">
      <c r="A215" s="2">
        <v>53.2</v>
      </c>
      <c r="B215" s="18">
        <v>1.526</v>
      </c>
      <c r="C215" s="2">
        <f t="shared" si="16"/>
        <v>53.200000000000088</v>
      </c>
    </row>
    <row r="216" spans="1:3">
      <c r="A216" s="2">
        <v>53.3</v>
      </c>
      <c r="B216" s="18">
        <v>1.5369999999999999</v>
      </c>
      <c r="C216" s="2">
        <f t="shared" si="16"/>
        <v>53.30000000000009</v>
      </c>
    </row>
    <row r="217" spans="1:3">
      <c r="A217" s="2">
        <v>53.4</v>
      </c>
      <c r="B217" s="18">
        <v>1.548</v>
      </c>
      <c r="C217" s="2">
        <f t="shared" si="16"/>
        <v>53.400000000000091</v>
      </c>
    </row>
    <row r="218" spans="1:3">
      <c r="A218" s="2">
        <v>53.5</v>
      </c>
      <c r="B218" s="18">
        <v>1.5589999999999999</v>
      </c>
      <c r="C218" s="2">
        <f t="shared" si="16"/>
        <v>53.500000000000092</v>
      </c>
    </row>
    <row r="219" spans="1:3">
      <c r="A219" s="2">
        <v>53.6</v>
      </c>
      <c r="B219" s="18">
        <v>1.57</v>
      </c>
      <c r="C219" s="2">
        <f t="shared" si="16"/>
        <v>53.600000000000094</v>
      </c>
    </row>
    <row r="220" spans="1:3">
      <c r="A220" s="2">
        <v>53.7</v>
      </c>
      <c r="B220" s="18">
        <v>1.581</v>
      </c>
      <c r="C220" s="2">
        <f t="shared" si="16"/>
        <v>53.700000000000095</v>
      </c>
    </row>
    <row r="221" spans="1:3">
      <c r="A221" s="2">
        <v>53.8</v>
      </c>
      <c r="B221" s="18">
        <v>1.5920000000000001</v>
      </c>
      <c r="C221" s="2">
        <f t="shared" si="16"/>
        <v>53.800000000000097</v>
      </c>
    </row>
    <row r="222" spans="1:3">
      <c r="A222" s="2">
        <v>53.9</v>
      </c>
      <c r="B222" s="18">
        <v>1.603</v>
      </c>
      <c r="C222" s="2">
        <f t="shared" si="16"/>
        <v>53.900000000000098</v>
      </c>
    </row>
    <row r="223" spans="1:3">
      <c r="A223" s="2">
        <v>54</v>
      </c>
      <c r="B223" s="18">
        <v>1.6140000000000001</v>
      </c>
      <c r="C223" s="2">
        <f>C213+1</f>
        <v>54.000000000000085</v>
      </c>
    </row>
    <row r="224" spans="1:3">
      <c r="A224" s="2">
        <v>54.1</v>
      </c>
      <c r="B224" s="18">
        <v>1.625</v>
      </c>
      <c r="C224" s="2">
        <f t="shared" ref="C224:C232" si="17">C214+1</f>
        <v>54.100000000000087</v>
      </c>
    </row>
    <row r="225" spans="1:3">
      <c r="A225" s="2">
        <v>54.2</v>
      </c>
      <c r="B225" s="18">
        <v>1.6359999999999999</v>
      </c>
      <c r="C225" s="2">
        <f t="shared" si="17"/>
        <v>54.200000000000088</v>
      </c>
    </row>
    <row r="226" spans="1:3">
      <c r="A226" s="2">
        <v>54.3</v>
      </c>
      <c r="B226" s="18">
        <v>1.6479999999999999</v>
      </c>
      <c r="C226" s="2">
        <f t="shared" si="17"/>
        <v>54.30000000000009</v>
      </c>
    </row>
    <row r="227" spans="1:3">
      <c r="A227" s="2">
        <v>54.4</v>
      </c>
      <c r="B227" s="18">
        <v>1.659</v>
      </c>
      <c r="C227" s="2">
        <f t="shared" si="17"/>
        <v>54.400000000000091</v>
      </c>
    </row>
    <row r="228" spans="1:3">
      <c r="A228" s="2">
        <v>54.5</v>
      </c>
      <c r="B228" s="18">
        <v>1.671</v>
      </c>
      <c r="C228" s="2">
        <f t="shared" si="17"/>
        <v>54.500000000000092</v>
      </c>
    </row>
    <row r="229" spans="1:3">
      <c r="A229" s="2">
        <v>54.6</v>
      </c>
      <c r="B229" s="18">
        <v>1.6819999999999999</v>
      </c>
      <c r="C229" s="2">
        <f t="shared" si="17"/>
        <v>54.600000000000094</v>
      </c>
    </row>
    <row r="230" spans="1:3">
      <c r="A230" s="2">
        <v>54.7</v>
      </c>
      <c r="B230" s="18">
        <v>1.694</v>
      </c>
      <c r="C230" s="2">
        <f t="shared" si="17"/>
        <v>54.700000000000095</v>
      </c>
    </row>
    <row r="231" spans="1:3">
      <c r="A231" s="2">
        <v>54.8</v>
      </c>
      <c r="B231" s="18">
        <v>1.7050000000000001</v>
      </c>
      <c r="C231" s="2">
        <f t="shared" si="17"/>
        <v>54.800000000000097</v>
      </c>
    </row>
    <row r="232" spans="1:3">
      <c r="A232" s="2">
        <v>54.9</v>
      </c>
      <c r="B232" s="18">
        <v>1.7170000000000001</v>
      </c>
      <c r="C232" s="2">
        <f t="shared" si="17"/>
        <v>54.900000000000098</v>
      </c>
    </row>
    <row r="233" spans="1:3">
      <c r="A233" s="2">
        <v>55</v>
      </c>
      <c r="B233" s="18">
        <v>1.728</v>
      </c>
      <c r="C233" s="2">
        <f>C223+1</f>
        <v>55.000000000000085</v>
      </c>
    </row>
    <row r="234" spans="1:3">
      <c r="A234" s="2">
        <v>55.1</v>
      </c>
      <c r="B234" s="18">
        <v>1.74</v>
      </c>
      <c r="C234" s="2">
        <f t="shared" ref="C234:C242" si="18">C224+1</f>
        <v>55.100000000000087</v>
      </c>
    </row>
    <row r="235" spans="1:3">
      <c r="A235" s="2">
        <v>55.2</v>
      </c>
      <c r="B235" s="18">
        <v>1.7509999999999999</v>
      </c>
      <c r="C235" s="2">
        <f t="shared" si="18"/>
        <v>55.200000000000088</v>
      </c>
    </row>
    <row r="236" spans="1:3">
      <c r="A236" s="2">
        <v>55.3</v>
      </c>
      <c r="B236" s="18">
        <v>1.7629999999999999</v>
      </c>
      <c r="C236" s="2">
        <f t="shared" si="18"/>
        <v>55.30000000000009</v>
      </c>
    </row>
    <row r="237" spans="1:3">
      <c r="A237" s="2">
        <v>55.4</v>
      </c>
      <c r="B237" s="18">
        <v>1.7749999999999999</v>
      </c>
      <c r="C237" s="2">
        <f t="shared" si="18"/>
        <v>55.400000000000091</v>
      </c>
    </row>
    <row r="238" spans="1:3">
      <c r="A238" s="2">
        <v>55.5</v>
      </c>
      <c r="B238" s="18">
        <v>1.7869999999999999</v>
      </c>
      <c r="C238" s="2">
        <f t="shared" si="18"/>
        <v>55.500000000000092</v>
      </c>
    </row>
    <row r="239" spans="1:3">
      <c r="A239" s="2">
        <v>55.6</v>
      </c>
      <c r="B239" s="18">
        <v>1.7989999999999999</v>
      </c>
      <c r="C239" s="2">
        <f t="shared" si="18"/>
        <v>55.600000000000094</v>
      </c>
    </row>
    <row r="240" spans="1:3">
      <c r="A240" s="2">
        <v>55.7</v>
      </c>
      <c r="B240" s="18">
        <v>1.8120000000000001</v>
      </c>
      <c r="C240" s="2">
        <f t="shared" si="18"/>
        <v>55.700000000000095</v>
      </c>
    </row>
    <row r="241" spans="1:3">
      <c r="A241" s="2">
        <v>55.8</v>
      </c>
      <c r="B241" s="18">
        <v>1.8240000000000001</v>
      </c>
      <c r="C241" s="2">
        <f t="shared" si="18"/>
        <v>55.800000000000097</v>
      </c>
    </row>
    <row r="242" spans="1:3">
      <c r="A242" s="2">
        <v>55.9</v>
      </c>
      <c r="B242" s="18">
        <v>1.8360000000000001</v>
      </c>
      <c r="C242" s="2">
        <f t="shared" si="18"/>
        <v>55.900000000000098</v>
      </c>
    </row>
    <row r="243" spans="1:3">
      <c r="A243" s="2">
        <v>56</v>
      </c>
      <c r="B243" s="18">
        <v>1.8480000000000001</v>
      </c>
      <c r="C243" s="2">
        <f>C233+1</f>
        <v>56.000000000000085</v>
      </c>
    </row>
  </sheetData>
  <sheetProtection sheet="1" objects="1" scenarios="1" selectLockedCells="1" selectUnlockedCells="1"/>
  <mergeCells count="1">
    <mergeCell ref="A1:K1"/>
  </mergeCells>
  <phoneticPr fontId="3"/>
  <pageMargins left="0.75" right="0.75" top="1" bottom="1" header="0.5" footer="0.5"/>
  <pageSetup orientation="landscape" horizontalDpi="4294967292" verticalDpi="4294967292"/>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A. Instructions</vt:lpstr>
      <vt:lpstr>B. Temp. entry and DI record</vt:lpstr>
      <vt:lpstr>C. Swim-up calculator</vt:lpstr>
      <vt:lpstr>D. DI chart</vt:lpstr>
    </vt:vector>
  </TitlesOfParts>
  <Company>Castleton State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 Mark</dc:creator>
  <cp:lastModifiedBy>Joe Mark</cp:lastModifiedBy>
  <dcterms:created xsi:type="dcterms:W3CDTF">2016-01-19T16:22:46Z</dcterms:created>
  <dcterms:modified xsi:type="dcterms:W3CDTF">2019-01-24T13:56:19Z</dcterms:modified>
</cp:coreProperties>
</file>